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1595" activeTab="1"/>
  </bookViews>
  <sheets>
    <sheet name="收支总表" sheetId="1" r:id="rId1"/>
    <sheet name="支出表" sheetId="2" r:id="rId2"/>
    <sheet name="三公" sheetId="3" r:id="rId3"/>
  </sheets>
  <definedNames/>
  <calcPr fullCalcOnLoad="1"/>
</workbook>
</file>

<file path=xl/sharedStrings.xml><?xml version="1.0" encoding="utf-8"?>
<sst xmlns="http://schemas.openxmlformats.org/spreadsheetml/2006/main" count="90" uniqueCount="86">
  <si>
    <t>单位：万元</t>
  </si>
  <si>
    <t>收           入</t>
  </si>
  <si>
    <t>支           出</t>
  </si>
  <si>
    <t>项     目</t>
  </si>
  <si>
    <t>金  额</t>
  </si>
  <si>
    <t>一、公共财政拨款</t>
  </si>
  <si>
    <t>一、一般公共服务</t>
  </si>
  <si>
    <t>经费拨款</t>
  </si>
  <si>
    <t>二、公共安全</t>
  </si>
  <si>
    <t>三、教育</t>
  </si>
  <si>
    <t>二、政府性基金拨款</t>
  </si>
  <si>
    <t>四、科学技术</t>
  </si>
  <si>
    <t>三、纳入专户管理的非税收入拨款</t>
  </si>
  <si>
    <t>五、文化体育与传媒</t>
  </si>
  <si>
    <t>四、中央财政补助</t>
  </si>
  <si>
    <t>六、社会保障和就业</t>
  </si>
  <si>
    <t>五、事业单位经营服务收入</t>
  </si>
  <si>
    <t>七、医疗卫生与计划生育</t>
  </si>
  <si>
    <t>六、其他收入</t>
  </si>
  <si>
    <t>八、节能环保</t>
  </si>
  <si>
    <t>九、城乡社区事务</t>
  </si>
  <si>
    <t>十、农林水事务</t>
  </si>
  <si>
    <t>十一、交通运输</t>
  </si>
  <si>
    <t>十二、资源勘探信息等</t>
  </si>
  <si>
    <t>十三、商业服务业等</t>
  </si>
  <si>
    <t>十四、金融等</t>
  </si>
  <si>
    <t>十五、地震灾后恢复重建</t>
  </si>
  <si>
    <t>十六、国土海洋气象等</t>
  </si>
  <si>
    <t>十七、住房保障</t>
  </si>
  <si>
    <t>十八、粮油物资储备</t>
  </si>
  <si>
    <t>十九、其他</t>
  </si>
  <si>
    <t>本 年 收 入 合 计</t>
  </si>
  <si>
    <t>本 年 支 出 合 计</t>
  </si>
  <si>
    <t xml:space="preserve">    用事业基金弥补收支差额</t>
  </si>
  <si>
    <t xml:space="preserve">          结余分配</t>
  </si>
  <si>
    <t>上年结转和结余</t>
  </si>
  <si>
    <t xml:space="preserve">    年末结转和结余</t>
  </si>
  <si>
    <t>收 入 总 计</t>
  </si>
  <si>
    <t>支 出 总 计</t>
  </si>
  <si>
    <t>2014年度省直部门收入支出决算总表</t>
  </si>
  <si>
    <r>
      <t xml:space="preserve"> </t>
    </r>
    <r>
      <rPr>
        <sz val="12"/>
        <rFont val="宋体"/>
        <family val="0"/>
      </rPr>
      <t>纳入公共预算管理的非税收入拨款</t>
    </r>
  </si>
  <si>
    <t>科目编码</t>
  </si>
  <si>
    <t>科目名称</t>
  </si>
  <si>
    <t>合  计</t>
  </si>
  <si>
    <t>基本支出</t>
  </si>
  <si>
    <t>项目支出</t>
  </si>
  <si>
    <t>单位：万元</t>
  </si>
  <si>
    <t>2014年度省直部门公共预算财政拨款支出决算表</t>
  </si>
  <si>
    <t>单位名称</t>
  </si>
  <si>
    <t>小计</t>
  </si>
  <si>
    <t>因公出国（境）费用</t>
  </si>
  <si>
    <t>公务接待费</t>
  </si>
  <si>
    <t>三公经费”支出（公共预算财政拨款）</t>
  </si>
  <si>
    <t>公务用车购置及   运行维护费</t>
  </si>
  <si>
    <t>2014年度省直部门“三公”经费决算公开表</t>
  </si>
  <si>
    <t>一般公共服务支出</t>
  </si>
  <si>
    <t>审计事务</t>
  </si>
  <si>
    <t>公共安全支出</t>
  </si>
  <si>
    <t>司法</t>
  </si>
  <si>
    <t>教育支出</t>
  </si>
  <si>
    <t>进修及培训</t>
  </si>
  <si>
    <t>社会保障和就业支出</t>
  </si>
  <si>
    <t>行政事业单位离退休</t>
  </si>
  <si>
    <t>医疗卫生与计划生育支出</t>
  </si>
  <si>
    <t>医疗保障</t>
  </si>
  <si>
    <t xml:space="preserve">  行政单位医疗</t>
  </si>
  <si>
    <t xml:space="preserve">  其他医疗保障支出</t>
  </si>
  <si>
    <t>节能环保支出</t>
  </si>
  <si>
    <t>其他节能环保支出</t>
  </si>
  <si>
    <t>农林水支出</t>
  </si>
  <si>
    <t>地方水利建设基金支出</t>
  </si>
  <si>
    <t xml:space="preserve">  其他地方水利建设基金支出</t>
  </si>
  <si>
    <t>住房保障支出</t>
  </si>
  <si>
    <t>住房改革支出</t>
  </si>
  <si>
    <t xml:space="preserve">  住房公积金</t>
  </si>
  <si>
    <t xml:space="preserve">  行政运行</t>
  </si>
  <si>
    <t xml:space="preserve">  一般行政管理事务</t>
  </si>
  <si>
    <t xml:space="preserve">  机关服务</t>
  </si>
  <si>
    <t xml:space="preserve">  审计业务</t>
  </si>
  <si>
    <t xml:space="preserve">  信息化建设</t>
  </si>
  <si>
    <t xml:space="preserve">  其他审计事务支出</t>
  </si>
  <si>
    <t xml:space="preserve">  培训支出</t>
  </si>
  <si>
    <t xml:space="preserve">  未归口管理的行政单位离退休</t>
  </si>
  <si>
    <t xml:space="preserve">  其他节能环保支出</t>
  </si>
  <si>
    <t>合  计</t>
  </si>
  <si>
    <t>湖南省审计厅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</si>
</sst>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12">
    <font>
      <sz val="12"/>
      <name val="宋体"/>
      <family val="0"/>
    </font>
    <font>
      <sz val="10"/>
      <color indexed="8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黑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方正小标宋_GBK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180" fontId="10" fillId="2" borderId="1" xfId="0" applyNumberFormat="1" applyFont="1" applyFill="1" applyBorder="1" applyAlignment="1">
      <alignment horizontal="center" vertical="center" wrapText="1"/>
    </xf>
    <xf numFmtId="180" fontId="0" fillId="2" borderId="1" xfId="0" applyNumberFormat="1" applyFont="1" applyFill="1" applyBorder="1" applyAlignment="1">
      <alignment horizontal="center" vertical="center" wrapText="1"/>
    </xf>
    <xf numFmtId="180" fontId="10" fillId="0" borderId="1" xfId="0" applyNumberFormat="1" applyFont="1" applyBorder="1" applyAlignment="1">
      <alignment horizontal="center" vertical="center" wrapText="1"/>
    </xf>
    <xf numFmtId="180" fontId="10" fillId="0" borderId="1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G14" sqref="G14"/>
    </sheetView>
  </sheetViews>
  <sheetFormatPr defaultColWidth="9.00390625" defaultRowHeight="14.25"/>
  <cols>
    <col min="1" max="1" width="32.50390625" style="0" customWidth="1"/>
    <col min="2" max="2" width="11.25390625" style="0" customWidth="1"/>
    <col min="3" max="3" width="23.75390625" style="0" customWidth="1"/>
    <col min="4" max="4" width="11.25390625" style="0" customWidth="1"/>
  </cols>
  <sheetData>
    <row r="1" spans="1:4" ht="33" customHeight="1">
      <c r="A1" s="37" t="s">
        <v>39</v>
      </c>
      <c r="B1" s="37"/>
      <c r="C1" s="37"/>
      <c r="D1" s="37"/>
    </row>
    <row r="2" spans="1:4" ht="14.25">
      <c r="A2" s="35" t="s">
        <v>46</v>
      </c>
      <c r="B2" s="35"/>
      <c r="C2" s="35"/>
      <c r="D2" s="35"/>
    </row>
    <row r="3" spans="1:4" ht="20.25" customHeight="1">
      <c r="A3" s="36" t="s">
        <v>1</v>
      </c>
      <c r="B3" s="36"/>
      <c r="C3" s="36" t="s">
        <v>2</v>
      </c>
      <c r="D3" s="36"/>
    </row>
    <row r="4" spans="1:4" ht="20.25" customHeight="1">
      <c r="A4" s="1" t="s">
        <v>3</v>
      </c>
      <c r="B4" s="1" t="s">
        <v>4</v>
      </c>
      <c r="C4" s="1" t="s">
        <v>3</v>
      </c>
      <c r="D4" s="1" t="s">
        <v>4</v>
      </c>
    </row>
    <row r="5" spans="1:4" ht="20.25" customHeight="1">
      <c r="A5" s="2" t="s">
        <v>5</v>
      </c>
      <c r="B5" s="16">
        <f>B6+B7</f>
        <v>8057.18</v>
      </c>
      <c r="C5" s="2" t="s">
        <v>6</v>
      </c>
      <c r="D5" s="16">
        <v>6938.11</v>
      </c>
    </row>
    <row r="6" spans="1:4" ht="20.25" customHeight="1">
      <c r="A6" s="2" t="s">
        <v>7</v>
      </c>
      <c r="B6" s="16">
        <f>8037.18-17.67+20</f>
        <v>8039.51</v>
      </c>
      <c r="C6" s="2" t="s">
        <v>8</v>
      </c>
      <c r="D6" s="16">
        <v>8</v>
      </c>
    </row>
    <row r="7" spans="1:4" ht="20.25" customHeight="1">
      <c r="A7" s="3" t="s">
        <v>40</v>
      </c>
      <c r="B7" s="17">
        <v>17.67</v>
      </c>
      <c r="C7" s="4" t="s">
        <v>9</v>
      </c>
      <c r="D7" s="17">
        <v>160.89</v>
      </c>
    </row>
    <row r="8" spans="1:4" ht="20.25" customHeight="1">
      <c r="A8" s="4" t="s">
        <v>10</v>
      </c>
      <c r="B8" s="17"/>
      <c r="C8" s="4" t="s">
        <v>11</v>
      </c>
      <c r="D8" s="17"/>
    </row>
    <row r="9" spans="1:4" ht="20.25" customHeight="1">
      <c r="A9" s="4" t="s">
        <v>12</v>
      </c>
      <c r="B9" s="17"/>
      <c r="C9" s="4" t="s">
        <v>13</v>
      </c>
      <c r="D9" s="17"/>
    </row>
    <row r="10" spans="1:4" ht="20.25" customHeight="1">
      <c r="A10" s="4" t="s">
        <v>14</v>
      </c>
      <c r="B10" s="17"/>
      <c r="C10" s="4" t="s">
        <v>15</v>
      </c>
      <c r="D10" s="17">
        <v>654.6</v>
      </c>
    </row>
    <row r="11" spans="1:4" ht="20.25" customHeight="1">
      <c r="A11" s="4" t="s">
        <v>16</v>
      </c>
      <c r="B11" s="17"/>
      <c r="C11" s="4" t="s">
        <v>17</v>
      </c>
      <c r="D11" s="17">
        <v>14.1</v>
      </c>
    </row>
    <row r="12" spans="1:4" ht="20.25" customHeight="1">
      <c r="A12" s="4" t="s">
        <v>18</v>
      </c>
      <c r="B12" s="17"/>
      <c r="C12" s="4" t="s">
        <v>19</v>
      </c>
      <c r="D12" s="17">
        <v>10</v>
      </c>
    </row>
    <row r="13" spans="1:4" ht="20.25" customHeight="1">
      <c r="A13" s="4"/>
      <c r="B13" s="17"/>
      <c r="C13" s="4" t="s">
        <v>20</v>
      </c>
      <c r="D13" s="17"/>
    </row>
    <row r="14" spans="1:4" ht="20.25" customHeight="1">
      <c r="A14" s="4"/>
      <c r="B14" s="18"/>
      <c r="C14" s="5" t="s">
        <v>21</v>
      </c>
      <c r="D14" s="19">
        <v>20</v>
      </c>
    </row>
    <row r="15" spans="1:4" ht="20.25" customHeight="1">
      <c r="A15" s="6"/>
      <c r="B15" s="18"/>
      <c r="C15" s="5" t="s">
        <v>22</v>
      </c>
      <c r="D15" s="19"/>
    </row>
    <row r="16" spans="1:4" ht="20.25" customHeight="1">
      <c r="A16" s="6"/>
      <c r="B16" s="18"/>
      <c r="C16" s="5" t="s">
        <v>23</v>
      </c>
      <c r="D16" s="19"/>
    </row>
    <row r="17" spans="1:4" ht="20.25" customHeight="1">
      <c r="A17" s="6"/>
      <c r="B17" s="18"/>
      <c r="C17" s="5" t="s">
        <v>24</v>
      </c>
      <c r="D17" s="19"/>
    </row>
    <row r="18" spans="1:4" ht="20.25" customHeight="1">
      <c r="A18" s="6"/>
      <c r="B18" s="18"/>
      <c r="C18" s="5" t="s">
        <v>25</v>
      </c>
      <c r="D18" s="19"/>
    </row>
    <row r="19" spans="1:4" ht="20.25" customHeight="1">
      <c r="A19" s="6"/>
      <c r="B19" s="18"/>
      <c r="C19" s="5" t="s">
        <v>26</v>
      </c>
      <c r="D19" s="19"/>
    </row>
    <row r="20" spans="1:4" ht="20.25" customHeight="1">
      <c r="A20" s="6"/>
      <c r="B20" s="18"/>
      <c r="C20" s="5" t="s">
        <v>27</v>
      </c>
      <c r="D20" s="19"/>
    </row>
    <row r="21" spans="1:4" ht="20.25" customHeight="1">
      <c r="A21" s="7"/>
      <c r="B21" s="19"/>
      <c r="C21" s="5" t="s">
        <v>28</v>
      </c>
      <c r="D21" s="19">
        <v>179.8</v>
      </c>
    </row>
    <row r="22" spans="1:4" ht="20.25" customHeight="1">
      <c r="A22" s="5"/>
      <c r="B22" s="19"/>
      <c r="C22" s="5" t="s">
        <v>29</v>
      </c>
      <c r="D22" s="19"/>
    </row>
    <row r="23" spans="1:4" ht="20.25" customHeight="1">
      <c r="A23" s="5"/>
      <c r="B23" s="19"/>
      <c r="C23" s="5" t="s">
        <v>30</v>
      </c>
      <c r="D23" s="19"/>
    </row>
    <row r="24" spans="1:4" ht="20.25" customHeight="1">
      <c r="A24" s="1" t="s">
        <v>31</v>
      </c>
      <c r="B24" s="16">
        <f>B5+B8</f>
        <v>8057.18</v>
      </c>
      <c r="C24" s="1" t="s">
        <v>32</v>
      </c>
      <c r="D24" s="18">
        <f>SUM(D5:D23)</f>
        <v>7985.500000000001</v>
      </c>
    </row>
    <row r="25" spans="1:4" ht="20.25" customHeight="1">
      <c r="A25" s="5" t="s">
        <v>33</v>
      </c>
      <c r="B25" s="19"/>
      <c r="C25" s="8" t="s">
        <v>34</v>
      </c>
      <c r="D25" s="18"/>
    </row>
    <row r="26" spans="1:4" ht="20.25" customHeight="1">
      <c r="A26" s="7" t="s">
        <v>35</v>
      </c>
      <c r="B26" s="19">
        <v>82.83</v>
      </c>
      <c r="C26" s="7" t="s">
        <v>36</v>
      </c>
      <c r="D26" s="18">
        <v>154.51</v>
      </c>
    </row>
    <row r="27" spans="1:4" ht="20.25" customHeight="1">
      <c r="A27" s="1" t="s">
        <v>37</v>
      </c>
      <c r="B27" s="16">
        <f>B24+B26</f>
        <v>8140.01</v>
      </c>
      <c r="C27" s="1" t="s">
        <v>38</v>
      </c>
      <c r="D27" s="16">
        <f>SUM(D24:D26)</f>
        <v>8140.010000000001</v>
      </c>
    </row>
  </sheetData>
  <mergeCells count="4">
    <mergeCell ref="A2:D2"/>
    <mergeCell ref="A3:B3"/>
    <mergeCell ref="C3:D3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8">
      <selection activeCell="C29" sqref="C29"/>
    </sheetView>
  </sheetViews>
  <sheetFormatPr defaultColWidth="9.00390625" defaultRowHeight="14.25"/>
  <cols>
    <col min="1" max="1" width="10.25390625" style="0" bestFit="1" customWidth="1"/>
    <col min="2" max="2" width="30.125" style="0" customWidth="1"/>
    <col min="3" max="3" width="12.00390625" style="0" customWidth="1"/>
    <col min="4" max="5" width="11.50390625" style="0" customWidth="1"/>
  </cols>
  <sheetData>
    <row r="1" spans="1:5" s="11" customFormat="1" ht="35.25" customHeight="1">
      <c r="A1" s="38" t="s">
        <v>47</v>
      </c>
      <c r="B1" s="37"/>
      <c r="C1" s="37"/>
      <c r="D1" s="37"/>
      <c r="E1" s="37"/>
    </row>
    <row r="2" ht="14.25">
      <c r="E2" s="12" t="s">
        <v>0</v>
      </c>
    </row>
    <row r="3" spans="1:5" ht="20.25" customHeight="1">
      <c r="A3" s="9" t="s">
        <v>41</v>
      </c>
      <c r="B3" s="9" t="s">
        <v>42</v>
      </c>
      <c r="C3" s="9" t="s">
        <v>43</v>
      </c>
      <c r="D3" s="9" t="s">
        <v>44</v>
      </c>
      <c r="E3" s="9" t="s">
        <v>45</v>
      </c>
    </row>
    <row r="4" spans="1:5" ht="20.25" customHeight="1">
      <c r="A4" s="9"/>
      <c r="B4" s="9" t="s">
        <v>84</v>
      </c>
      <c r="C4" s="27">
        <f>C5+C13+C16+C19+C22+C26+C29+C32</f>
        <v>7985.500000000002</v>
      </c>
      <c r="D4" s="27">
        <f>D5+D13+D16+D19+D22+D26+D29+D32</f>
        <v>4934.750000000001</v>
      </c>
      <c r="E4" s="27">
        <f>E5+E13+E16+E19+E22+E26+E29+E32</f>
        <v>3050.75</v>
      </c>
    </row>
    <row r="5" spans="1:5" ht="20.25" customHeight="1">
      <c r="A5" s="21">
        <v>201</v>
      </c>
      <c r="B5" s="21" t="s">
        <v>55</v>
      </c>
      <c r="C5" s="27">
        <f>D5+E5</f>
        <v>6938.110000000001</v>
      </c>
      <c r="D5" s="27">
        <f>D6</f>
        <v>4167.25</v>
      </c>
      <c r="E5" s="27">
        <f>E6</f>
        <v>2770.86</v>
      </c>
    </row>
    <row r="6" spans="1:5" ht="20.25" customHeight="1">
      <c r="A6" s="21">
        <v>20108</v>
      </c>
      <c r="B6" s="21" t="s">
        <v>56</v>
      </c>
      <c r="C6" s="27">
        <f aca="true" t="shared" si="0" ref="C6:C34">D6+E6</f>
        <v>6938.110000000001</v>
      </c>
      <c r="D6" s="27">
        <f>SUM(D7:D12)</f>
        <v>4167.25</v>
      </c>
      <c r="E6" s="27">
        <f>SUM(E7:E12)</f>
        <v>2770.86</v>
      </c>
    </row>
    <row r="7" spans="1:5" ht="20.25" customHeight="1">
      <c r="A7" s="23">
        <v>2010801</v>
      </c>
      <c r="B7" s="23" t="s">
        <v>75</v>
      </c>
      <c r="C7" s="28">
        <f t="shared" si="0"/>
        <v>4143.61</v>
      </c>
      <c r="D7" s="28">
        <v>3832.58</v>
      </c>
      <c r="E7" s="28">
        <v>311.03</v>
      </c>
    </row>
    <row r="8" spans="1:5" ht="20.25" customHeight="1">
      <c r="A8" s="23">
        <v>2010802</v>
      </c>
      <c r="B8" s="23" t="s">
        <v>76</v>
      </c>
      <c r="C8" s="28">
        <f t="shared" si="0"/>
        <v>1725.6299999999999</v>
      </c>
      <c r="D8" s="28">
        <v>45.01</v>
      </c>
      <c r="E8" s="28">
        <v>1680.62</v>
      </c>
    </row>
    <row r="9" spans="1:5" ht="20.25" customHeight="1">
      <c r="A9" s="23">
        <v>2010803</v>
      </c>
      <c r="B9" s="23" t="s">
        <v>77</v>
      </c>
      <c r="C9" s="28">
        <f t="shared" si="0"/>
        <v>289.66</v>
      </c>
      <c r="D9" s="28">
        <v>289.66</v>
      </c>
      <c r="E9" s="28"/>
    </row>
    <row r="10" spans="1:5" ht="20.25" customHeight="1">
      <c r="A10" s="23">
        <v>2010804</v>
      </c>
      <c r="B10" s="23" t="s">
        <v>78</v>
      </c>
      <c r="C10" s="28">
        <f t="shared" si="0"/>
        <v>545.31</v>
      </c>
      <c r="D10" s="28"/>
      <c r="E10" s="28">
        <v>545.31</v>
      </c>
    </row>
    <row r="11" spans="1:5" ht="20.25" customHeight="1">
      <c r="A11" s="23">
        <v>2010806</v>
      </c>
      <c r="B11" s="23" t="s">
        <v>79</v>
      </c>
      <c r="C11" s="28">
        <f t="shared" si="0"/>
        <v>110</v>
      </c>
      <c r="D11" s="28"/>
      <c r="E11" s="28">
        <v>110</v>
      </c>
    </row>
    <row r="12" spans="1:5" ht="20.25" customHeight="1">
      <c r="A12" s="23">
        <v>2010899</v>
      </c>
      <c r="B12" s="23" t="s">
        <v>80</v>
      </c>
      <c r="C12" s="28">
        <f t="shared" si="0"/>
        <v>123.9</v>
      </c>
      <c r="D12" s="28"/>
      <c r="E12" s="28">
        <v>123.9</v>
      </c>
    </row>
    <row r="13" spans="1:5" ht="20.25" customHeight="1">
      <c r="A13" s="21">
        <v>204</v>
      </c>
      <c r="B13" s="21" t="s">
        <v>57</v>
      </c>
      <c r="C13" s="27">
        <f t="shared" si="0"/>
        <v>8</v>
      </c>
      <c r="D13" s="27"/>
      <c r="E13" s="27">
        <f>E14</f>
        <v>8</v>
      </c>
    </row>
    <row r="14" spans="1:5" ht="20.25" customHeight="1">
      <c r="A14" s="21">
        <v>20406</v>
      </c>
      <c r="B14" s="21" t="s">
        <v>58</v>
      </c>
      <c r="C14" s="27">
        <f t="shared" si="0"/>
        <v>8</v>
      </c>
      <c r="D14" s="27"/>
      <c r="E14" s="27">
        <f>E15</f>
        <v>8</v>
      </c>
    </row>
    <row r="15" spans="1:5" ht="20.25" customHeight="1">
      <c r="A15" s="23">
        <v>2040602</v>
      </c>
      <c r="B15" s="23" t="s">
        <v>76</v>
      </c>
      <c r="C15" s="28">
        <f t="shared" si="0"/>
        <v>8</v>
      </c>
      <c r="D15" s="28"/>
      <c r="E15" s="28">
        <v>8</v>
      </c>
    </row>
    <row r="16" spans="1:5" ht="20.25" customHeight="1">
      <c r="A16" s="21">
        <v>205</v>
      </c>
      <c r="B16" s="21" t="s">
        <v>59</v>
      </c>
      <c r="C16" s="27">
        <f t="shared" si="0"/>
        <v>160.89</v>
      </c>
      <c r="D16" s="27"/>
      <c r="E16" s="27">
        <f>E17</f>
        <v>160.89</v>
      </c>
    </row>
    <row r="17" spans="1:5" ht="20.25" customHeight="1">
      <c r="A17" s="21">
        <v>20508</v>
      </c>
      <c r="B17" s="21" t="s">
        <v>60</v>
      </c>
      <c r="C17" s="27">
        <f t="shared" si="0"/>
        <v>160.89</v>
      </c>
      <c r="D17" s="27"/>
      <c r="E17" s="27">
        <f>E18</f>
        <v>160.89</v>
      </c>
    </row>
    <row r="18" spans="1:5" ht="20.25" customHeight="1">
      <c r="A18" s="23">
        <v>2050803</v>
      </c>
      <c r="B18" s="23" t="s">
        <v>81</v>
      </c>
      <c r="C18" s="28">
        <f t="shared" si="0"/>
        <v>160.89</v>
      </c>
      <c r="D18" s="28"/>
      <c r="E18" s="28">
        <v>160.89</v>
      </c>
    </row>
    <row r="19" spans="1:5" ht="20.25" customHeight="1">
      <c r="A19" s="21">
        <v>208</v>
      </c>
      <c r="B19" s="21" t="s">
        <v>61</v>
      </c>
      <c r="C19" s="27">
        <f t="shared" si="0"/>
        <v>654.6</v>
      </c>
      <c r="D19" s="27">
        <f>D20</f>
        <v>573.6</v>
      </c>
      <c r="E19" s="27">
        <f>E20</f>
        <v>81</v>
      </c>
    </row>
    <row r="20" spans="1:5" ht="20.25" customHeight="1">
      <c r="A20" s="21">
        <v>20805</v>
      </c>
      <c r="B20" s="21" t="s">
        <v>62</v>
      </c>
      <c r="C20" s="27">
        <f t="shared" si="0"/>
        <v>654.6</v>
      </c>
      <c r="D20" s="27">
        <f>D21</f>
        <v>573.6</v>
      </c>
      <c r="E20" s="27">
        <f>E21</f>
        <v>81</v>
      </c>
    </row>
    <row r="21" spans="1:5" ht="20.25" customHeight="1">
      <c r="A21" s="23">
        <v>2080504</v>
      </c>
      <c r="B21" s="23" t="s">
        <v>82</v>
      </c>
      <c r="C21" s="28">
        <f t="shared" si="0"/>
        <v>654.6</v>
      </c>
      <c r="D21" s="28">
        <v>573.6</v>
      </c>
      <c r="E21" s="28">
        <v>81</v>
      </c>
    </row>
    <row r="22" spans="1:5" ht="20.25" customHeight="1">
      <c r="A22" s="21">
        <v>210</v>
      </c>
      <c r="B22" s="21" t="s">
        <v>63</v>
      </c>
      <c r="C22" s="27">
        <f t="shared" si="0"/>
        <v>14.1</v>
      </c>
      <c r="D22" s="27">
        <f>D23</f>
        <v>14.1</v>
      </c>
      <c r="E22" s="27"/>
    </row>
    <row r="23" spans="1:5" ht="20.25" customHeight="1">
      <c r="A23" s="20">
        <v>21005</v>
      </c>
      <c r="B23" s="20" t="s">
        <v>64</v>
      </c>
      <c r="C23" s="27">
        <f t="shared" si="0"/>
        <v>14.1</v>
      </c>
      <c r="D23" s="29">
        <f>D24+D25</f>
        <v>14.1</v>
      </c>
      <c r="E23" s="29"/>
    </row>
    <row r="24" spans="1:5" ht="20.25" customHeight="1">
      <c r="A24" s="24">
        <v>2100501</v>
      </c>
      <c r="B24" s="24" t="s">
        <v>65</v>
      </c>
      <c r="C24" s="28">
        <f t="shared" si="0"/>
        <v>14</v>
      </c>
      <c r="D24" s="32">
        <v>14</v>
      </c>
      <c r="E24" s="29"/>
    </row>
    <row r="25" spans="1:5" ht="20.25" customHeight="1">
      <c r="A25" s="24">
        <v>2100599</v>
      </c>
      <c r="B25" s="24" t="s">
        <v>66</v>
      </c>
      <c r="C25" s="28">
        <f t="shared" si="0"/>
        <v>0.1</v>
      </c>
      <c r="D25" s="32">
        <v>0.1</v>
      </c>
      <c r="E25" s="29"/>
    </row>
    <row r="26" spans="1:5" ht="20.25" customHeight="1">
      <c r="A26" s="20">
        <v>211</v>
      </c>
      <c r="B26" s="20" t="s">
        <v>67</v>
      </c>
      <c r="C26" s="27">
        <f t="shared" si="0"/>
        <v>10</v>
      </c>
      <c r="D26" s="29"/>
      <c r="E26" s="29">
        <f>E27</f>
        <v>10</v>
      </c>
    </row>
    <row r="27" spans="1:5" ht="20.25" customHeight="1">
      <c r="A27" s="20">
        <v>21199</v>
      </c>
      <c r="B27" s="20" t="s">
        <v>68</v>
      </c>
      <c r="C27" s="27">
        <f t="shared" si="0"/>
        <v>10</v>
      </c>
      <c r="D27" s="29"/>
      <c r="E27" s="29">
        <f>E28</f>
        <v>10</v>
      </c>
    </row>
    <row r="28" spans="1:5" ht="20.25" customHeight="1">
      <c r="A28" s="24">
        <v>2119901</v>
      </c>
      <c r="B28" s="24" t="s">
        <v>83</v>
      </c>
      <c r="C28" s="28">
        <f t="shared" si="0"/>
        <v>10</v>
      </c>
      <c r="D28" s="32"/>
      <c r="E28" s="32">
        <v>10</v>
      </c>
    </row>
    <row r="29" spans="1:5" ht="20.25" customHeight="1">
      <c r="A29" s="20">
        <v>213</v>
      </c>
      <c r="B29" s="20" t="s">
        <v>69</v>
      </c>
      <c r="C29" s="27">
        <f t="shared" si="0"/>
        <v>20</v>
      </c>
      <c r="D29" s="29"/>
      <c r="E29" s="29">
        <f>E30</f>
        <v>20</v>
      </c>
    </row>
    <row r="30" spans="1:5" ht="20.25" customHeight="1">
      <c r="A30" s="20">
        <v>21364</v>
      </c>
      <c r="B30" s="20" t="s">
        <v>70</v>
      </c>
      <c r="C30" s="27">
        <f t="shared" si="0"/>
        <v>20</v>
      </c>
      <c r="D30" s="29"/>
      <c r="E30" s="29">
        <f>E31</f>
        <v>20</v>
      </c>
    </row>
    <row r="31" spans="1:5" ht="20.25" customHeight="1">
      <c r="A31" s="24">
        <v>2136499</v>
      </c>
      <c r="B31" s="24" t="s">
        <v>71</v>
      </c>
      <c r="C31" s="28">
        <f t="shared" si="0"/>
        <v>20</v>
      </c>
      <c r="D31" s="32"/>
      <c r="E31" s="32">
        <v>20</v>
      </c>
    </row>
    <row r="32" spans="1:5" ht="20.25" customHeight="1">
      <c r="A32" s="22">
        <v>221</v>
      </c>
      <c r="B32" s="26" t="s">
        <v>72</v>
      </c>
      <c r="C32" s="27">
        <f t="shared" si="0"/>
        <v>179.8</v>
      </c>
      <c r="D32" s="30">
        <f>D33</f>
        <v>179.8</v>
      </c>
      <c r="E32" s="30"/>
    </row>
    <row r="33" spans="1:5" ht="20.25" customHeight="1">
      <c r="A33" s="22">
        <v>22102</v>
      </c>
      <c r="B33" s="26" t="s">
        <v>73</v>
      </c>
      <c r="C33" s="27">
        <f t="shared" si="0"/>
        <v>179.8</v>
      </c>
      <c r="D33" s="30">
        <f>D34</f>
        <v>179.8</v>
      </c>
      <c r="E33" s="30"/>
    </row>
    <row r="34" spans="1:5" ht="20.25" customHeight="1">
      <c r="A34" s="25">
        <v>2210201</v>
      </c>
      <c r="B34" s="10" t="s">
        <v>74</v>
      </c>
      <c r="C34" s="28">
        <f t="shared" si="0"/>
        <v>179.8</v>
      </c>
      <c r="D34" s="33">
        <v>179.8</v>
      </c>
      <c r="E34" s="31"/>
    </row>
  </sheetData>
  <mergeCells count="1">
    <mergeCell ref="A1:E1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E5" sqref="E5"/>
    </sheetView>
  </sheetViews>
  <sheetFormatPr defaultColWidth="9.00390625" defaultRowHeight="14.25"/>
  <cols>
    <col min="1" max="1" width="14.25390625" style="0" customWidth="1"/>
    <col min="2" max="2" width="12.625" style="0" customWidth="1"/>
    <col min="3" max="3" width="15.625" style="0" customWidth="1"/>
    <col min="4" max="5" width="18.00390625" style="0" customWidth="1"/>
  </cols>
  <sheetData>
    <row r="1" spans="1:5" ht="26.25" customHeight="1">
      <c r="A1" s="38" t="s">
        <v>54</v>
      </c>
      <c r="B1" s="37"/>
      <c r="C1" s="37"/>
      <c r="D1" s="37"/>
      <c r="E1" s="37"/>
    </row>
    <row r="2" ht="21" customHeight="1">
      <c r="E2" s="13" t="s">
        <v>0</v>
      </c>
    </row>
    <row r="3" spans="1:5" ht="28.5" customHeight="1">
      <c r="A3" s="40" t="s">
        <v>48</v>
      </c>
      <c r="B3" s="39" t="s">
        <v>52</v>
      </c>
      <c r="C3" s="39"/>
      <c r="D3" s="39"/>
      <c r="E3" s="39"/>
    </row>
    <row r="4" spans="1:5" ht="41.25" customHeight="1">
      <c r="A4" s="41"/>
      <c r="B4" s="14" t="s">
        <v>49</v>
      </c>
      <c r="C4" s="14" t="s">
        <v>50</v>
      </c>
      <c r="D4" s="14" t="s">
        <v>53</v>
      </c>
      <c r="E4" s="14" t="s">
        <v>51</v>
      </c>
    </row>
    <row r="5" spans="1:5" s="34" customFormat="1" ht="33.75" customHeight="1">
      <c r="A5" s="15" t="s">
        <v>85</v>
      </c>
      <c r="B5" s="15">
        <f>SUM(C5:E5)</f>
        <v>192.91</v>
      </c>
      <c r="C5" s="15"/>
      <c r="D5" s="15">
        <v>136.92</v>
      </c>
      <c r="E5" s="15">
        <v>55.99</v>
      </c>
    </row>
  </sheetData>
  <mergeCells count="3">
    <mergeCell ref="B3:E3"/>
    <mergeCell ref="A1:E1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江肖楠</dc:creator>
  <cp:keywords/>
  <dc:description/>
  <cp:lastModifiedBy>江肖楠</cp:lastModifiedBy>
  <cp:lastPrinted>2015-08-31T07:24:59Z</cp:lastPrinted>
  <dcterms:created xsi:type="dcterms:W3CDTF">2015-08-31T00:40:09Z</dcterms:created>
  <dcterms:modified xsi:type="dcterms:W3CDTF">2015-09-06T09:11:06Z</dcterms:modified>
  <cp:category/>
  <cp:version/>
  <cp:contentType/>
  <cp:contentStatus/>
</cp:coreProperties>
</file>