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'g01收入支出决算总表'!$A$1:$F$26</definedName>
    <definedName name="_xlnm.Print_Area" localSheetId="3">'g04财政拨款收入支出决算总表'!$A$1:$H$29</definedName>
    <definedName name="_xlnm.Print_Area" localSheetId="4">'g05一般公共预算财政拨款支出决算表'!$A$1:$F$35</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<sst xmlns="http://schemas.openxmlformats.org/spreadsheetml/2006/main" count="493" uniqueCount="361">
  <si>
    <t>收入</t>
  </si>
  <si>
    <t>支出</t>
  </si>
  <si>
    <t>行次</t>
  </si>
  <si>
    <t>1</t>
  </si>
  <si>
    <t>2</t>
  </si>
  <si>
    <t>3</t>
  </si>
  <si>
    <t>4</t>
  </si>
  <si>
    <t>5</t>
  </si>
  <si>
    <t>6</t>
  </si>
  <si>
    <t>7</t>
  </si>
  <si>
    <t>8</t>
  </si>
  <si>
    <t>9</t>
  </si>
  <si>
    <t>10</t>
  </si>
  <si>
    <t>11</t>
  </si>
  <si>
    <t>12</t>
  </si>
  <si>
    <t>13</t>
  </si>
  <si>
    <t>14</t>
  </si>
  <si>
    <t>16</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</si>
  <si>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</si>
  <si>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</si>
  <si>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</si>
  <si>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</si>
  <si>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</si>
  <si>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</si>
  <si>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</si>
  <si>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</si>
  <si>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</si>
  <si>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</si>
  <si>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</si>
  <si>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</si>
  <si>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</si>
  <si>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</si>
  <si>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</si>
  <si>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</si>
  <si>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</si>
  <si>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</si>
  <si>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</si>
  <si>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</si>
  <si>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</si>
  <si>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</si>
  <si>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</si>
  <si>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</si>
  <si>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</si>
  <si>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</si>
  <si>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</si>
  <si>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</si>
  <si>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</si>
  <si>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</si>
  <si>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</si>
  <si>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</si>
  <si>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</si>
  <si>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</si>
  <si>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</si>
  <si>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</si>
  <si>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</si>
  <si>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</si>
  <si>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</si>
  <si>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</si>
  <si>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</si>
  <si>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</si>
  <si>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</si>
  <si>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</si>
  <si>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</si>
  <si>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</si>
  <si>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</si>
  <si>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</si>
  <si>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</si>
  <si>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</si>
  <si>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</si>
  <si>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</si>
  <si>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</si>
  <si>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</si>
  <si>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</si>
  <si>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</si>
  <si>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</si>
  <si>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</si>
  <si>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</si>
  <si>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</si>
  <si>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</si>
  <si>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</si>
  <si>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注：本表反映部门本年度一般公共预算财政拨款基本支出明细情况。</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</si>
  <si>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</si>
  <si>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</si>
  <si>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</si>
  <si>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</si>
  <si>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</si>
  <si>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</si>
  <si>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</si>
  <si>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</si>
  <si>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</si>
  <si>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</si>
  <si>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</si>
  <si>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二、上级补助收入</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</si>
  <si>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</si>
  <si>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</si>
  <si>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</si>
  <si>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</si>
  <si>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</si>
  <si>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</si>
  <si>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</si>
  <si>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</si>
  <si>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</si>
  <si>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</si>
  <si>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</si>
  <si>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</si>
  <si>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</si>
  <si>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</si>
  <si>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</si>
  <si>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</si>
  <si>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</si>
  <si>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</si>
  <si>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</si>
  <si>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</si>
  <si>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</si>
  <si>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</si>
  <si>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</si>
  <si>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</si>
  <si>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</si>
  <si>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r>
      <t>公开</t>
    </r>
    <r>
      <rPr>
        <sz val="10"/>
        <rFont val="宋体"/>
        <family val="0"/>
      </rPr>
      <t>07</t>
    </r>
    <r>
      <rPr>
        <sz val="10"/>
        <rFont val="仿宋_GB2312"/>
        <family val="3"/>
      </rPr>
      <t>表</t>
    </r>
  </si>
  <si>
    <t>人员经费</t>
  </si>
  <si>
    <t>基本工资</t>
  </si>
  <si>
    <t>离休费</t>
  </si>
  <si>
    <t>公用经费</t>
  </si>
  <si>
    <t>办公费</t>
  </si>
  <si>
    <t>房屋建筑物购建</t>
  </si>
  <si>
    <t>公开06表</t>
  </si>
  <si>
    <t>单位：万元</t>
  </si>
  <si>
    <t>一般公共预算财政拨款“三公”经费支出决算表</t>
  </si>
  <si>
    <r>
      <t>2</t>
    </r>
    <r>
      <rPr>
        <sz val="12"/>
        <rFont val="宋体"/>
        <family val="0"/>
      </rPr>
      <t>016年度预算数</t>
    </r>
  </si>
  <si>
    <t>公务用车购置费</t>
  </si>
  <si>
    <t>公务用车运行维护费</t>
  </si>
  <si>
    <t>公务接待费</t>
  </si>
  <si>
    <t>小计</t>
  </si>
  <si>
    <r>
      <rPr>
        <sz val="11"/>
        <rFont val="仿宋_GB2312"/>
        <family val="3"/>
      </rPr>
      <t>因公出国（境）费</t>
    </r>
  </si>
  <si>
    <t>公务用车购置及运行维护费</t>
  </si>
  <si>
    <r>
      <t>2</t>
    </r>
    <r>
      <rPr>
        <sz val="12"/>
        <rFont val="宋体"/>
        <family val="0"/>
      </rPr>
      <t>016年度决算数</t>
    </r>
  </si>
  <si>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</si>
  <si>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津贴补贴</t>
  </si>
  <si>
    <t>奖金</t>
  </si>
  <si>
    <t>其他社会保障缴费</t>
  </si>
  <si>
    <t>伙食补助费</t>
  </si>
  <si>
    <t>绩效工资</t>
  </si>
  <si>
    <t>机关事业单位基本养老保险缴费</t>
  </si>
  <si>
    <t>职业年金缴费</t>
  </si>
  <si>
    <t>其他工资福利支出</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</si>
  <si>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</si>
  <si>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</si>
  <si>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</si>
  <si>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</si>
  <si>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</si>
  <si>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</si>
  <si>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</si>
  <si>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</si>
  <si>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</si>
  <si>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</si>
  <si>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</si>
  <si>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</si>
  <si>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</si>
  <si>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</si>
  <si>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</si>
  <si>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印刷费</t>
  </si>
  <si>
    <t>咨询费</t>
  </si>
  <si>
    <t>手续费</t>
  </si>
  <si>
    <t>水费</t>
  </si>
  <si>
    <t>电费</t>
  </si>
  <si>
    <t>邮电费</t>
  </si>
  <si>
    <t>取暖费</t>
  </si>
  <si>
    <t>物业管理费</t>
  </si>
  <si>
    <t>差旅费</t>
  </si>
  <si>
    <t>因公出国（境）费用</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</si>
  <si>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</si>
  <si>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</si>
  <si>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</si>
  <si>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</si>
  <si>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</si>
  <si>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</si>
  <si>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</si>
  <si>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</si>
  <si>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</si>
  <si>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</si>
  <si>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</si>
  <si>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</si>
  <si>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</si>
  <si>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其他商品和服务支出</t>
  </si>
  <si>
    <t>金额</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</si>
  <si>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</si>
  <si>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</si>
  <si>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</si>
  <si>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</si>
  <si>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</si>
  <si>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</si>
  <si>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</si>
  <si>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</si>
  <si>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</si>
  <si>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</si>
  <si>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</si>
  <si>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</si>
  <si>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其他资本性支出</t>
  </si>
  <si>
    <t>企业政策性补贴</t>
  </si>
  <si>
    <t>事业单位补贴</t>
  </si>
  <si>
    <t>财政贴息</t>
  </si>
  <si>
    <t>其他对企事业单位的补贴</t>
  </si>
  <si>
    <t>国内债务付息</t>
  </si>
  <si>
    <t>国外债务付息</t>
  </si>
  <si>
    <t>赠与</t>
  </si>
  <si>
    <t>商品和服务支出</t>
  </si>
  <si>
    <t>其他资本性支出</t>
  </si>
  <si>
    <t>人员经费合计</t>
  </si>
  <si>
    <t>公用经费合计</t>
  </si>
  <si>
    <t xml:space="preserve">  债务利息支出</t>
  </si>
  <si>
    <t xml:space="preserve">  对企事业单位的补助</t>
  </si>
  <si>
    <t>产权参股</t>
  </si>
  <si>
    <t xml:space="preserve">  其他支出</t>
  </si>
  <si>
    <t xml:space="preserve">  工资福利支出</t>
  </si>
  <si>
    <t xml:space="preserve">  对个人和家庭的补助</t>
  </si>
  <si>
    <t>七、文化体育和传媒支出</t>
  </si>
  <si>
    <t>八、社会保障和就业支出</t>
  </si>
  <si>
    <t>九、医疗卫生与计划生育支出</t>
  </si>
  <si>
    <t>十九、住房保障支出</t>
  </si>
  <si>
    <t>201</t>
  </si>
  <si>
    <t>20108</t>
  </si>
  <si>
    <t>2010801</t>
  </si>
  <si>
    <t>2010802</t>
  </si>
  <si>
    <t>2010804</t>
  </si>
  <si>
    <t>2010806</t>
  </si>
  <si>
    <t>204</t>
  </si>
  <si>
    <t>20406</t>
  </si>
  <si>
    <t>2040602</t>
  </si>
  <si>
    <t>205</t>
  </si>
  <si>
    <t>20508</t>
  </si>
  <si>
    <t>2050803</t>
  </si>
  <si>
    <t>208</t>
  </si>
  <si>
    <t>20805</t>
  </si>
  <si>
    <t>2080504</t>
  </si>
  <si>
    <t>20899</t>
  </si>
  <si>
    <t>2089901</t>
  </si>
  <si>
    <t>210</t>
  </si>
  <si>
    <t>21005</t>
  </si>
  <si>
    <t>2100501</t>
  </si>
  <si>
    <t>2100599</t>
  </si>
  <si>
    <t>221</t>
  </si>
  <si>
    <t>22102</t>
  </si>
  <si>
    <t>2210201</t>
  </si>
  <si>
    <t>一般公共服务支出</t>
  </si>
  <si>
    <t>审计事务</t>
  </si>
  <si>
    <t xml:space="preserve">  行政运行</t>
  </si>
  <si>
    <t xml:space="preserve">  一般行政管理事务</t>
  </si>
  <si>
    <t xml:space="preserve">  审计业务</t>
  </si>
  <si>
    <t xml:space="preserve">  信息化建设</t>
  </si>
  <si>
    <t>公共安全支出</t>
  </si>
  <si>
    <t>司法</t>
  </si>
  <si>
    <t>教育支出</t>
  </si>
  <si>
    <t>进修及培训</t>
  </si>
  <si>
    <t xml:space="preserve">  培训支出</t>
  </si>
  <si>
    <t>社会保障和就业支出</t>
  </si>
  <si>
    <t>行政事业单位离退休</t>
  </si>
  <si>
    <t xml:space="preserve">  未归口管理的行政单位离退休</t>
  </si>
  <si>
    <t>其他社会保障和就业支出</t>
  </si>
  <si>
    <t xml:space="preserve">  其他社会保障和就业支出</t>
  </si>
  <si>
    <t>医疗卫生与计划生育支出</t>
  </si>
  <si>
    <t>医疗保障</t>
  </si>
  <si>
    <t xml:space="preserve">  行政单位医疗</t>
  </si>
  <si>
    <t xml:space="preserve">  其他医疗保障支出</t>
  </si>
  <si>
    <t>住房保障支出</t>
  </si>
  <si>
    <t>住房改革支出</t>
  </si>
  <si>
    <t xml:space="preserve">  住房公积金</t>
  </si>
  <si>
    <t>201</t>
  </si>
  <si>
    <t>一般公共服务支出</t>
  </si>
  <si>
    <t>审计事务</t>
  </si>
  <si>
    <t xml:space="preserve">  行政运行</t>
  </si>
  <si>
    <t xml:space="preserve">  一般行政管理事务</t>
  </si>
  <si>
    <t xml:space="preserve">  审计业务</t>
  </si>
  <si>
    <t xml:space="preserve">  信息化建设</t>
  </si>
  <si>
    <t>公共安全支出</t>
  </si>
  <si>
    <t>司法</t>
  </si>
  <si>
    <t>教育支出</t>
  </si>
  <si>
    <t>进修及培训</t>
  </si>
  <si>
    <t xml:space="preserve">  培训支出</t>
  </si>
  <si>
    <t>社会保障和就业支出</t>
  </si>
  <si>
    <t>行政事业单位离退休</t>
  </si>
  <si>
    <t xml:space="preserve">  未归口管理的行政单位离退休</t>
  </si>
  <si>
    <t>其他社会保障和就业支出</t>
  </si>
  <si>
    <t xml:space="preserve">  其他社会保障和就业支出</t>
  </si>
  <si>
    <t>医疗卫生与计划生育支出</t>
  </si>
  <si>
    <t>医疗保障</t>
  </si>
  <si>
    <t xml:space="preserve">  行政单位医疗</t>
  </si>
  <si>
    <t xml:space="preserve">  其他医疗保障支出</t>
  </si>
  <si>
    <t>住房保障支出</t>
  </si>
  <si>
    <t>住房改革支出</t>
  </si>
  <si>
    <t xml:space="preserve">  住房公积金</t>
  </si>
  <si>
    <t>201</t>
  </si>
  <si>
    <t>一般公共服务支出</t>
  </si>
  <si>
    <t>审计事务</t>
  </si>
  <si>
    <t xml:space="preserve">  行政运行</t>
  </si>
  <si>
    <t xml:space="preserve">  一般行政管理事务</t>
  </si>
  <si>
    <t xml:space="preserve">  审计业务</t>
  </si>
  <si>
    <t xml:space="preserve">  信息化建设</t>
  </si>
  <si>
    <t>公共安全支出</t>
  </si>
  <si>
    <t>司法</t>
  </si>
  <si>
    <t>教育支出</t>
  </si>
  <si>
    <t>进修及培训</t>
  </si>
  <si>
    <t xml:space="preserve">  培训支出</t>
  </si>
  <si>
    <t>社会保障和就业支出</t>
  </si>
  <si>
    <t>行政事业单位离退休</t>
  </si>
  <si>
    <t xml:space="preserve">  未归口管理的行政单位离退休</t>
  </si>
  <si>
    <t>其他社会保障和就业支出</t>
  </si>
  <si>
    <t xml:space="preserve">  其他社会保障和就业支出</t>
  </si>
  <si>
    <t>医疗卫生与计划生育支出</t>
  </si>
  <si>
    <t>医疗保障</t>
  </si>
  <si>
    <t xml:space="preserve">  行政单位医疗</t>
  </si>
  <si>
    <t xml:space="preserve">  其他医疗保障支出</t>
  </si>
  <si>
    <t>住房保障支出</t>
  </si>
  <si>
    <t>住房改革支出</t>
  </si>
  <si>
    <t xml:space="preserve">  住房公积金</t>
  </si>
  <si>
    <t>20108</t>
  </si>
  <si>
    <t>2010801</t>
  </si>
  <si>
    <t>2010802</t>
  </si>
  <si>
    <t>2010804</t>
  </si>
  <si>
    <t>2010806</t>
  </si>
  <si>
    <t>204</t>
  </si>
  <si>
    <t>20406</t>
  </si>
  <si>
    <t>2040602</t>
  </si>
  <si>
    <t>205</t>
  </si>
  <si>
    <t>20508</t>
  </si>
  <si>
    <t>2050803</t>
  </si>
  <si>
    <t>208</t>
  </si>
  <si>
    <t>20805</t>
  </si>
  <si>
    <t>2080504</t>
  </si>
  <si>
    <t>20899</t>
  </si>
  <si>
    <t>2089901</t>
  </si>
  <si>
    <t>210</t>
  </si>
  <si>
    <t>21005</t>
  </si>
  <si>
    <t>2100501</t>
  </si>
  <si>
    <t>2100599</t>
  </si>
  <si>
    <t>221</t>
  </si>
  <si>
    <t>22102</t>
  </si>
  <si>
    <t>2210201</t>
  </si>
  <si>
    <t/>
  </si>
  <si>
    <t>15</t>
  </si>
  <si>
    <t>17</t>
  </si>
  <si>
    <t>18</t>
  </si>
  <si>
    <t>27</t>
  </si>
  <si>
    <t>28</t>
  </si>
  <si>
    <t>29</t>
  </si>
  <si>
    <t>30</t>
  </si>
  <si>
    <t>31</t>
  </si>
  <si>
    <t>32</t>
  </si>
  <si>
    <t>17</t>
  </si>
  <si>
    <t>18</t>
  </si>
  <si>
    <t>19</t>
  </si>
  <si>
    <t>20</t>
  </si>
  <si>
    <t>33</t>
  </si>
  <si>
    <t>34</t>
  </si>
  <si>
    <t>35</t>
  </si>
  <si>
    <t>36</t>
  </si>
  <si>
    <t>部门：湖南省审计厅</t>
  </si>
  <si>
    <t>部门：湖南省审计厅</t>
  </si>
  <si>
    <t>湖南省审计厅</t>
  </si>
  <si>
    <t>部门：湖南省审计厅</t>
  </si>
  <si>
    <t>部门：湖南省审计厅</t>
  </si>
  <si>
    <t>金额单位：万元</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</si>
</sst>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s>
  <fonts count="4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
      <b/>
      <sz val="12"/>
      <name val="宋体"/>
      <family val="0"/>
    </font>
    <font>
      <sz val="10"/>
      <color indexed="8"/>
      <name val="Arial"/>
      <family val="2"/>
    </font>
    <font>
      <sz val="10"/>
      <name val="仿宋"/>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medium"/>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style="thin"/>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9" fillId="16" borderId="5" applyNumberFormat="0" applyAlignment="0" applyProtection="0"/>
    <xf numFmtId="0" fontId="30" fillId="17"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34" fillId="22" borderId="0" applyNumberFormat="0" applyBorder="0" applyAlignment="0" applyProtection="0"/>
    <xf numFmtId="0" fontId="35" fillId="16" borderId="8" applyNumberFormat="0" applyAlignment="0" applyProtection="0"/>
    <xf numFmtId="0" fontId="36"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63">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184"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6" applyFont="1" applyFill="1" applyAlignment="1">
      <alignment vertical="center" wrapText="1"/>
      <protection/>
    </xf>
    <xf numFmtId="0" fontId="3" fillId="24" borderId="0" xfId="56" applyFont="1" applyFill="1" applyAlignment="1">
      <alignment horizontal="center" vertical="center" wrapText="1"/>
      <protection/>
    </xf>
    <xf numFmtId="0" fontId="3" fillId="24"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10"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3" fillId="0" borderId="10" xfId="56" applyFont="1" applyBorder="1" applyAlignment="1">
      <alignment vertical="center" wrapText="1"/>
      <protection/>
    </xf>
    <xf numFmtId="0" fontId="0" fillId="0" borderId="10" xfId="56" applyFont="1" applyBorder="1" applyAlignment="1">
      <alignment vertical="center" wrapText="1"/>
      <protection/>
    </xf>
    <xf numFmtId="0" fontId="0" fillId="0" borderId="0" xfId="56" applyFont="1" applyAlignment="1">
      <alignment vertical="center" wrapText="1"/>
      <protection/>
    </xf>
    <xf numFmtId="0" fontId="0" fillId="0" borderId="11" xfId="56" applyFont="1" applyBorder="1" applyAlignment="1">
      <alignment vertical="center" wrapText="1"/>
      <protection/>
    </xf>
    <xf numFmtId="0" fontId="0" fillId="0" borderId="0" xfId="56" applyFont="1" applyAlignment="1">
      <alignment horizontal="left" vertical="center"/>
      <protection/>
    </xf>
    <xf numFmtId="0" fontId="0" fillId="0" borderId="0" xfId="56" applyAlignment="1">
      <alignment vertical="center" wrapText="1"/>
      <protection/>
    </xf>
    <xf numFmtId="0" fontId="3" fillId="24" borderId="13" xfId="56"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6" applyNumberFormat="1" applyFont="1" applyFill="1" applyBorder="1" applyAlignment="1">
      <alignment horizontal="center" vertical="center" wrapText="1"/>
      <protection/>
    </xf>
    <xf numFmtId="4" fontId="0" fillId="0" borderId="12" xfId="56" applyNumberFormat="1" applyFont="1" applyFill="1" applyBorder="1" applyAlignment="1">
      <alignment horizontal="center" vertical="center" wrapText="1"/>
      <protection/>
    </xf>
    <xf numFmtId="0" fontId="0" fillId="0" borderId="10" xfId="56" applyFont="1" applyFill="1" applyBorder="1" applyAlignment="1">
      <alignment vertical="center" wrapText="1"/>
      <protection/>
    </xf>
    <xf numFmtId="4" fontId="0" fillId="0" borderId="10" xfId="56" applyNumberFormat="1" applyFont="1" applyFill="1" applyBorder="1" applyAlignment="1">
      <alignment vertical="center" wrapText="1"/>
      <protection/>
    </xf>
    <xf numFmtId="0" fontId="0" fillId="0" borderId="12" xfId="56" applyFont="1" applyFill="1" applyBorder="1" applyAlignment="1">
      <alignment vertical="center" wrapText="1"/>
      <protection/>
    </xf>
    <xf numFmtId="0" fontId="0" fillId="0" borderId="11" xfId="56" applyFont="1" applyFill="1" applyBorder="1" applyAlignment="1">
      <alignment vertical="center" wrapText="1"/>
      <protection/>
    </xf>
    <xf numFmtId="0" fontId="0" fillId="0" borderId="14" xfId="56"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6" applyFont="1" applyFill="1" applyBorder="1" applyAlignment="1">
      <alignment vertical="center" wrapText="1"/>
      <protection/>
    </xf>
    <xf numFmtId="49" fontId="0" fillId="24" borderId="12" xfId="0" applyNumberFormat="1" applyFill="1" applyBorder="1" applyAlignment="1">
      <alignment horizontal="center" vertical="center"/>
    </xf>
    <xf numFmtId="0" fontId="0" fillId="0" borderId="15" xfId="56" applyFont="1" applyBorder="1" applyAlignment="1">
      <alignment horizontal="center" vertical="center" wrapText="1"/>
      <protection/>
    </xf>
    <xf numFmtId="4" fontId="0" fillId="0" borderId="15" xfId="56" applyNumberFormat="1" applyFont="1" applyFill="1" applyBorder="1" applyAlignment="1">
      <alignment horizontal="center" vertical="center" wrapText="1"/>
      <protection/>
    </xf>
    <xf numFmtId="4" fontId="0" fillId="0" borderId="15" xfId="56" applyNumberFormat="1" applyFont="1" applyFill="1" applyBorder="1" applyAlignment="1">
      <alignment vertical="center" wrapText="1"/>
      <protection/>
    </xf>
    <xf numFmtId="0" fontId="0" fillId="0" borderId="15" xfId="56" applyFont="1" applyFill="1" applyBorder="1" applyAlignment="1">
      <alignment vertical="center" wrapText="1"/>
      <protection/>
    </xf>
    <xf numFmtId="0" fontId="0" fillId="0" borderId="16" xfId="56"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2" fillId="24" borderId="17" xfId="53" applyNumberFormat="1" applyFont="1" applyFill="1" applyBorder="1" applyAlignment="1">
      <alignment horizontal="left" vertical="center"/>
      <protection/>
    </xf>
    <xf numFmtId="184" fontId="12" fillId="24"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24" borderId="21"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3" fillId="24"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24" borderId="15" xfId="53" applyNumberFormat="1" applyFont="1" applyFill="1" applyBorder="1" applyAlignment="1" quotePrefix="1">
      <alignment horizontal="center" vertical="center"/>
      <protection/>
    </xf>
    <xf numFmtId="0" fontId="12" fillId="24" borderId="24"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2"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2" xfId="53" applyNumberFormat="1" applyFont="1" applyFill="1" applyBorder="1" applyAlignment="1">
      <alignment horizontal="center" vertical="center"/>
      <protection/>
    </xf>
    <xf numFmtId="184" fontId="0" fillId="24" borderId="12"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5"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2" xfId="53" applyNumberFormat="1" applyFont="1" applyFill="1" applyBorder="1" applyAlignment="1" quotePrefix="1">
      <alignment horizontal="center" vertical="center"/>
      <protection/>
    </xf>
    <xf numFmtId="0" fontId="2" fillId="0" borderId="0" xfId="52">
      <alignment/>
      <protection/>
    </xf>
    <xf numFmtId="0" fontId="17" fillId="0" borderId="0" xfId="55" applyFont="1" applyAlignment="1">
      <alignment horizontal="center" vertical="center" wrapText="1"/>
      <protection/>
    </xf>
    <xf numFmtId="0" fontId="16" fillId="0" borderId="0" xfId="55" applyFont="1" applyBorder="1">
      <alignment/>
      <protection/>
    </xf>
    <xf numFmtId="0" fontId="19" fillId="0" borderId="0" xfId="55" applyNumberFormat="1" applyFont="1" applyFill="1" applyAlignment="1" applyProtection="1">
      <alignment horizontal="center" vertical="center"/>
      <protection/>
    </xf>
    <xf numFmtId="0" fontId="20" fillId="0" borderId="0" xfId="55" applyFont="1" applyAlignment="1">
      <alignment horizontal="left" vertical="center" wrapText="1"/>
      <protection/>
    </xf>
    <xf numFmtId="0" fontId="20" fillId="0" borderId="0" xfId="55" applyFont="1" applyBorder="1" applyAlignment="1">
      <alignment horizontal="left"/>
      <protection/>
    </xf>
    <xf numFmtId="0" fontId="0" fillId="0" borderId="10" xfId="56" applyFont="1" applyBorder="1" applyAlignment="1">
      <alignment horizontal="center" vertical="center" wrapText="1"/>
      <protection/>
    </xf>
    <xf numFmtId="0" fontId="0" fillId="0" borderId="10" xfId="56" applyFont="1" applyFill="1" applyBorder="1" applyAlignment="1">
      <alignment horizontal="center" vertical="center" wrapText="1"/>
      <protection/>
    </xf>
    <xf numFmtId="0" fontId="3" fillId="24" borderId="0" xfId="56" applyFont="1" applyFill="1" applyBorder="1" applyAlignment="1">
      <alignment horizontal="center" vertical="center" wrapText="1"/>
      <protection/>
    </xf>
    <xf numFmtId="0" fontId="21" fillId="24" borderId="10" xfId="52" applyFont="1" applyFill="1" applyBorder="1" applyAlignment="1">
      <alignment horizontal="center" vertical="center" wrapText="1"/>
      <protection/>
    </xf>
    <xf numFmtId="0" fontId="18" fillId="24" borderId="10" xfId="52"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10" xfId="52" applyBorder="1" applyAlignment="1">
      <alignment horizontal="center" vertical="center" wrapText="1"/>
      <protection/>
    </xf>
    <xf numFmtId="0" fontId="0" fillId="0" borderId="0" xfId="56" applyFont="1" applyBorder="1" applyAlignment="1">
      <alignment horizontal="left" vertical="center" wrapText="1"/>
      <protection/>
    </xf>
    <xf numFmtId="0" fontId="12" fillId="0" borderId="10" xfId="56" applyFont="1" applyBorder="1" applyAlignment="1">
      <alignment horizontal="left" vertical="center" wrapText="1"/>
      <protection/>
    </xf>
    <xf numFmtId="0" fontId="12" fillId="0" borderId="10" xfId="56" applyFont="1" applyBorder="1" applyAlignment="1">
      <alignment horizontal="center" vertical="center" wrapText="1"/>
      <protection/>
    </xf>
    <xf numFmtId="0" fontId="12" fillId="0" borderId="10" xfId="56" applyFont="1" applyFill="1" applyBorder="1" applyAlignment="1">
      <alignment horizontal="center" vertical="center" wrapText="1"/>
      <protection/>
    </xf>
    <xf numFmtId="4" fontId="12" fillId="0" borderId="10" xfId="56" applyNumberFormat="1" applyFont="1" applyFill="1" applyBorder="1" applyAlignment="1">
      <alignment horizontal="center" vertical="center" wrapText="1"/>
      <protection/>
    </xf>
    <xf numFmtId="0" fontId="12" fillId="0" borderId="10" xfId="56" applyFont="1" applyBorder="1" applyAlignment="1">
      <alignment vertical="center" wrapText="1"/>
      <protection/>
    </xf>
    <xf numFmtId="0" fontId="12" fillId="0" borderId="10" xfId="56" applyFont="1" applyFill="1" applyBorder="1" applyAlignment="1">
      <alignment vertical="center" wrapText="1"/>
      <protection/>
    </xf>
    <xf numFmtId="184" fontId="38" fillId="24" borderId="10" xfId="0" applyNumberFormat="1" applyFont="1" applyFill="1" applyBorder="1" applyAlignment="1">
      <alignment horizontal="left" vertical="center"/>
    </xf>
    <xf numFmtId="185" fontId="0" fillId="0" borderId="10" xfId="0" applyNumberFormat="1" applyFill="1" applyBorder="1" applyAlignment="1">
      <alignment horizontal="right" vertical="center"/>
    </xf>
    <xf numFmtId="49" fontId="38" fillId="24" borderId="15" xfId="0" applyNumberFormat="1" applyFont="1" applyFill="1" applyBorder="1" applyAlignment="1">
      <alignment vertical="center"/>
    </xf>
    <xf numFmtId="49" fontId="38" fillId="24" borderId="24" xfId="0" applyNumberFormat="1" applyFont="1" applyFill="1" applyBorder="1" applyAlignment="1">
      <alignment vertical="center"/>
    </xf>
    <xf numFmtId="49" fontId="0" fillId="24" borderId="15" xfId="0" applyNumberFormat="1" applyFill="1" applyBorder="1" applyAlignment="1">
      <alignment vertical="center"/>
    </xf>
    <xf numFmtId="49" fontId="0" fillId="24" borderId="24" xfId="0" applyNumberFormat="1" applyFill="1" applyBorder="1" applyAlignment="1">
      <alignment vertical="center"/>
    </xf>
    <xf numFmtId="0" fontId="0" fillId="0" borderId="10" xfId="0" applyBorder="1" applyAlignment="1">
      <alignment horizontal="right" vertical="center"/>
    </xf>
    <xf numFmtId="185" fontId="12" fillId="0" borderId="10" xfId="54" applyNumberFormat="1" applyFont="1" applyFill="1" applyBorder="1" applyAlignment="1">
      <alignment horizontal="right" vertical="center"/>
      <protection/>
    </xf>
    <xf numFmtId="185" fontId="0" fillId="0" borderId="10" xfId="53" applyNumberFormat="1" applyFont="1" applyFill="1" applyBorder="1" applyAlignment="1" quotePrefix="1">
      <alignment horizontal="right" vertical="center"/>
      <protection/>
    </xf>
    <xf numFmtId="185" fontId="0" fillId="0" borderId="10" xfId="0" applyNumberFormat="1" applyFont="1" applyFill="1" applyBorder="1" applyAlignment="1">
      <alignment horizontal="center" vertical="center" wrapText="1"/>
    </xf>
    <xf numFmtId="185" fontId="0" fillId="0" borderId="12" xfId="0" applyNumberFormat="1" applyFont="1" applyFill="1" applyBorder="1" applyAlignment="1">
      <alignment horizontal="center" vertical="center" wrapText="1"/>
    </xf>
    <xf numFmtId="49" fontId="38" fillId="24" borderId="26" xfId="0" applyNumberFormat="1" applyFont="1" applyFill="1" applyBorder="1" applyAlignment="1">
      <alignment vertical="center"/>
    </xf>
    <xf numFmtId="49" fontId="38" fillId="24" borderId="21" xfId="0" applyNumberFormat="1" applyFont="1" applyFill="1" applyBorder="1" applyAlignment="1">
      <alignment vertical="center"/>
    </xf>
    <xf numFmtId="49" fontId="38" fillId="24" borderId="27" xfId="0" applyNumberFormat="1" applyFont="1" applyFill="1" applyBorder="1" applyAlignment="1">
      <alignment vertical="center"/>
    </xf>
    <xf numFmtId="49" fontId="38" fillId="24" borderId="28" xfId="0" applyNumberFormat="1" applyFont="1" applyFill="1" applyBorder="1" applyAlignment="1">
      <alignment vertical="center"/>
    </xf>
    <xf numFmtId="185" fontId="39" fillId="0" borderId="10" xfId="52" applyNumberFormat="1" applyFont="1" applyFill="1" applyBorder="1" applyAlignment="1">
      <alignment horizontal="right" vertical="center" shrinkToFit="1"/>
      <protection/>
    </xf>
    <xf numFmtId="184" fontId="2" fillId="0" borderId="0" xfId="52" applyNumberFormat="1">
      <alignment/>
      <protection/>
    </xf>
    <xf numFmtId="184" fontId="0" fillId="0" borderId="0" xfId="56" applyNumberFormat="1" applyAlignment="1">
      <alignment vertical="center" wrapText="1"/>
      <protection/>
    </xf>
    <xf numFmtId="184" fontId="20" fillId="24" borderId="10" xfId="52" applyNumberFormat="1" applyFont="1" applyFill="1" applyBorder="1" applyAlignment="1">
      <alignment horizontal="center" vertical="center" wrapText="1"/>
      <protection/>
    </xf>
    <xf numFmtId="184" fontId="40" fillId="24" borderId="10" xfId="52" applyNumberFormat="1" applyFont="1" applyFill="1" applyBorder="1" applyAlignment="1">
      <alignment horizontal="center" vertical="center" wrapText="1"/>
      <protection/>
    </xf>
    <xf numFmtId="184" fontId="3" fillId="0" borderId="10" xfId="52" applyNumberFormat="1" applyFont="1" applyBorder="1" applyAlignment="1">
      <alignment horizontal="center" vertical="center" wrapText="1"/>
      <protection/>
    </xf>
    <xf numFmtId="184" fontId="12" fillId="0" borderId="10" xfId="53" applyNumberFormat="1" applyFont="1" applyFill="1" applyBorder="1" applyAlignment="1" quotePrefix="1">
      <alignment horizontal="center" vertical="center"/>
      <protection/>
    </xf>
    <xf numFmtId="184" fontId="12" fillId="0" borderId="18" xfId="53" applyNumberFormat="1" applyFont="1" applyFill="1" applyBorder="1" applyAlignment="1">
      <alignment horizontal="right" vertical="center"/>
      <protection/>
    </xf>
    <xf numFmtId="185" fontId="12" fillId="24" borderId="10" xfId="54" applyNumberFormat="1" applyFont="1" applyFill="1" applyBorder="1" applyAlignment="1" quotePrefix="1">
      <alignment horizontal="right" vertical="center"/>
      <protection/>
    </xf>
    <xf numFmtId="0" fontId="12" fillId="24" borderId="24" xfId="53" applyNumberFormat="1" applyFont="1" applyFill="1" applyBorder="1" applyAlignment="1" quotePrefix="1">
      <alignment horizontal="right" vertical="center"/>
      <protection/>
    </xf>
    <xf numFmtId="0" fontId="12" fillId="24" borderId="10" xfId="53" applyNumberFormat="1" applyFont="1" applyFill="1" applyBorder="1" applyAlignment="1" quotePrefix="1">
      <alignment horizontal="right" vertical="center"/>
      <protection/>
    </xf>
    <xf numFmtId="0" fontId="12" fillId="24" borderId="29" xfId="53" applyNumberFormat="1" applyFont="1" applyFill="1" applyBorder="1" applyAlignment="1" quotePrefix="1">
      <alignment horizontal="right" vertical="center"/>
      <protection/>
    </xf>
    <xf numFmtId="185" fontId="12" fillId="24" borderId="11" xfId="54" applyNumberFormat="1" applyFont="1" applyFill="1" applyBorder="1" applyAlignment="1" quotePrefix="1">
      <alignment horizontal="right" vertical="center"/>
      <protection/>
    </xf>
    <xf numFmtId="184" fontId="12" fillId="0" borderId="10" xfId="53" applyNumberFormat="1" applyFont="1" applyFill="1" applyBorder="1" applyAlignment="1" quotePrefix="1">
      <alignment horizontal="left" vertical="center"/>
      <protection/>
    </xf>
    <xf numFmtId="184" fontId="0" fillId="24" borderId="10" xfId="0" applyNumberFormat="1" applyFill="1" applyBorder="1" applyAlignment="1">
      <alignment horizontal="left" vertical="center"/>
    </xf>
    <xf numFmtId="0" fontId="3" fillId="0" borderId="30" xfId="53" applyFont="1" applyBorder="1" applyAlignment="1">
      <alignment horizontal="left" vertical="center"/>
      <protection/>
    </xf>
    <xf numFmtId="0" fontId="3" fillId="24" borderId="13" xfId="0" applyFont="1" applyFill="1" applyBorder="1" applyAlignment="1">
      <alignment horizontal="left" vertical="center"/>
    </xf>
    <xf numFmtId="184" fontId="0" fillId="24" borderId="17" xfId="0" applyNumberFormat="1" applyFill="1" applyBorder="1" applyAlignment="1">
      <alignment horizontal="left" vertical="center"/>
    </xf>
    <xf numFmtId="0" fontId="20" fillId="0" borderId="31" xfId="55" applyFont="1" applyBorder="1" applyAlignment="1">
      <alignment vertical="center" wrapText="1"/>
      <protection/>
    </xf>
    <xf numFmtId="0" fontId="11" fillId="0" borderId="0" xfId="53" applyFont="1" applyFill="1" applyAlignment="1">
      <alignment horizontal="center" vertical="center"/>
      <protection/>
    </xf>
    <xf numFmtId="184" fontId="0" fillId="24" borderId="32" xfId="53" applyNumberFormat="1" applyFont="1" applyFill="1" applyBorder="1" applyAlignment="1" quotePrefix="1">
      <alignment horizontal="center" vertical="center"/>
      <protection/>
    </xf>
    <xf numFmtId="184" fontId="0" fillId="24" borderId="33" xfId="53" applyNumberFormat="1" applyFont="1" applyFill="1" applyBorder="1" applyAlignment="1" quotePrefix="1">
      <alignment horizontal="center" vertical="center"/>
      <protection/>
    </xf>
    <xf numFmtId="184" fontId="0" fillId="24" borderId="34" xfId="53" applyNumberFormat="1" applyFont="1" applyFill="1" applyBorder="1" applyAlignment="1" quotePrefix="1">
      <alignment horizontal="center" vertical="center"/>
      <protection/>
    </xf>
    <xf numFmtId="0" fontId="3" fillId="0" borderId="30" xfId="53" applyFont="1" applyBorder="1" applyAlignment="1">
      <alignment horizontal="left" vertical="center" wrapText="1"/>
      <protection/>
    </xf>
    <xf numFmtId="0" fontId="0" fillId="0" borderId="30" xfId="0" applyBorder="1" applyAlignment="1">
      <alignment horizontal="left" vertical="center" wrapText="1"/>
    </xf>
    <xf numFmtId="0" fontId="0" fillId="0" borderId="30" xfId="0" applyFont="1" applyBorder="1" applyAlignment="1">
      <alignment horizontal="left" vertical="center"/>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0" borderId="39" xfId="0" applyNumberFormat="1" applyFill="1" applyBorder="1" applyAlignment="1" quotePrefix="1">
      <alignment horizontal="center" vertical="center" wrapText="1"/>
    </xf>
    <xf numFmtId="184" fontId="0" fillId="24" borderId="26" xfId="0" applyNumberFormat="1" applyFill="1" applyBorder="1" applyAlignment="1" quotePrefix="1">
      <alignment horizontal="center" vertical="center"/>
    </xf>
    <xf numFmtId="184" fontId="0" fillId="24" borderId="24" xfId="0" applyNumberFormat="1" applyFill="1" applyBorder="1" applyAlignment="1" quotePrefix="1">
      <alignment horizontal="center" vertical="center"/>
    </xf>
    <xf numFmtId="184" fontId="0" fillId="24" borderId="40" xfId="0" applyNumberFormat="1" applyFill="1" applyBorder="1" applyAlignment="1" quotePrefix="1">
      <alignment horizontal="center" vertical="center"/>
    </xf>
    <xf numFmtId="184" fontId="0" fillId="24" borderId="41" xfId="0" applyNumberFormat="1" applyFill="1" applyBorder="1" applyAlignment="1" quotePrefix="1">
      <alignment horizontal="center" vertical="center"/>
    </xf>
    <xf numFmtId="184" fontId="0" fillId="24" borderId="31" xfId="0" applyNumberFormat="1" applyFill="1" applyBorder="1" applyAlignment="1" quotePrefix="1">
      <alignment horizontal="center" vertical="center"/>
    </xf>
    <xf numFmtId="184" fontId="0" fillId="24" borderId="42" xfId="0" applyNumberFormat="1" applyFill="1" applyBorder="1" applyAlignment="1" quotePrefix="1">
      <alignment horizontal="center" vertical="center"/>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43" xfId="0" applyNumberFormat="1" applyFill="1" applyBorder="1" applyAlignment="1" quotePrefix="1">
      <alignment horizontal="center" vertical="center" wrapText="1"/>
    </xf>
    <xf numFmtId="184" fontId="0" fillId="24" borderId="44" xfId="0" applyNumberFormat="1" applyFill="1" applyBorder="1" applyAlignment="1" quotePrefix="1">
      <alignment horizontal="center" vertical="center" wrapText="1"/>
    </xf>
    <xf numFmtId="184" fontId="0" fillId="24" borderId="45" xfId="0" applyNumberFormat="1" applyFill="1" applyBorder="1" applyAlignment="1" quotePrefix="1">
      <alignment horizontal="center" vertical="center" wrapText="1"/>
    </xf>
    <xf numFmtId="184" fontId="0" fillId="24" borderId="46" xfId="0" applyNumberFormat="1" applyFill="1" applyBorder="1" applyAlignment="1">
      <alignment horizontal="left" vertical="center"/>
    </xf>
    <xf numFmtId="184" fontId="0" fillId="24" borderId="11" xfId="0" applyNumberFormat="1" applyFill="1" applyBorder="1" applyAlignment="1">
      <alignment horizontal="left" vertical="center"/>
    </xf>
    <xf numFmtId="184" fontId="0" fillId="24" borderId="23" xfId="0" applyNumberFormat="1" applyFont="1" applyFill="1" applyBorder="1" applyAlignment="1">
      <alignment horizontal="center" vertical="center" wrapText="1"/>
    </xf>
    <xf numFmtId="184" fontId="0" fillId="24" borderId="29"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24" borderId="31"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184" fontId="0" fillId="24" borderId="26" xfId="0" applyNumberFormat="1" applyFill="1" applyBorder="1" applyAlignment="1">
      <alignment horizontal="left" vertical="center"/>
    </xf>
    <xf numFmtId="184" fontId="0" fillId="24" borderId="24" xfId="0" applyNumberFormat="1" applyFill="1" applyBorder="1" applyAlignment="1">
      <alignment horizontal="left" vertical="center"/>
    </xf>
    <xf numFmtId="184" fontId="0" fillId="24" borderId="37" xfId="0" applyNumberFormat="1" applyFont="1" applyFill="1" applyBorder="1" applyAlignment="1" quotePrefix="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39" xfId="0" applyNumberFormat="1" applyFont="1" applyFill="1" applyBorder="1" applyAlignment="1" quotePrefix="1">
      <alignment horizontal="center" vertical="center" wrapText="1"/>
    </xf>
    <xf numFmtId="184" fontId="0" fillId="24" borderId="37" xfId="0" applyNumberFormat="1" applyFont="1" applyFill="1" applyBorder="1" applyAlignment="1">
      <alignment horizontal="center" vertical="center" wrapText="1"/>
    </xf>
    <xf numFmtId="184" fontId="0" fillId="24" borderId="43" xfId="0" applyNumberFormat="1" applyFont="1" applyFill="1" applyBorder="1" applyAlignment="1" quotePrefix="1">
      <alignment horizontal="center" vertical="center" wrapText="1"/>
    </xf>
    <xf numFmtId="184" fontId="0" fillId="24" borderId="44" xfId="0" applyNumberFormat="1" applyFont="1" applyFill="1" applyBorder="1" applyAlignment="1" quotePrefix="1">
      <alignment horizontal="center" vertical="center" wrapText="1"/>
    </xf>
    <xf numFmtId="184" fontId="0" fillId="24" borderId="45" xfId="0" applyNumberFormat="1" applyFont="1" applyFill="1" applyBorder="1" applyAlignment="1" quotePrefix="1">
      <alignment horizontal="center" vertical="center" wrapText="1"/>
    </xf>
    <xf numFmtId="184" fontId="0" fillId="24" borderId="21" xfId="0" applyNumberFormat="1" applyFill="1" applyBorder="1" applyAlignment="1">
      <alignment horizontal="left" vertical="center"/>
    </xf>
    <xf numFmtId="184" fontId="0" fillId="24" borderId="27" xfId="0" applyNumberFormat="1" applyFill="1" applyBorder="1" applyAlignment="1">
      <alignment horizontal="left" vertical="center"/>
    </xf>
    <xf numFmtId="49" fontId="0" fillId="24" borderId="26"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24" borderId="40" xfId="0" applyNumberFormat="1" applyFill="1" applyBorder="1" applyAlignment="1" quotePrefix="1">
      <alignment horizontal="center" vertical="center"/>
    </xf>
    <xf numFmtId="184" fontId="0" fillId="24" borderId="47"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26"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40" xfId="56" applyFont="1" applyBorder="1" applyAlignment="1">
      <alignment horizontal="center" vertical="center" wrapText="1"/>
      <protection/>
    </xf>
    <xf numFmtId="0" fontId="0" fillId="0" borderId="43" xfId="56" applyFont="1" applyFill="1" applyBorder="1" applyAlignment="1">
      <alignment horizontal="center" vertical="center" wrapText="1"/>
      <protection/>
    </xf>
    <xf numFmtId="0" fontId="0" fillId="0" borderId="44" xfId="56" applyFont="1" applyFill="1" applyBorder="1" applyAlignment="1">
      <alignment horizontal="center" vertical="center" wrapText="1"/>
      <protection/>
    </xf>
    <xf numFmtId="0" fontId="0" fillId="0" borderId="45" xfId="56" applyFont="1" applyFill="1" applyBorder="1" applyAlignment="1">
      <alignment horizontal="center" vertical="center" wrapText="1"/>
      <protection/>
    </xf>
    <xf numFmtId="0" fontId="0" fillId="0" borderId="30" xfId="56" applyFont="1" applyBorder="1" applyAlignment="1">
      <alignment horizontal="left" vertical="center" wrapText="1"/>
      <protection/>
    </xf>
    <xf numFmtId="0" fontId="0" fillId="0" borderId="30" xfId="56" applyFont="1" applyBorder="1" applyAlignment="1">
      <alignment horizontal="left" vertical="center"/>
      <protection/>
    </xf>
    <xf numFmtId="0" fontId="10" fillId="24" borderId="0" xfId="56" applyFont="1" applyFill="1" applyAlignment="1">
      <alignment horizontal="center" vertical="center" wrapText="1"/>
      <protection/>
    </xf>
    <xf numFmtId="0" fontId="0" fillId="0" borderId="32" xfId="56" applyFont="1" applyBorder="1" applyAlignment="1">
      <alignment horizontal="center" vertical="center" wrapText="1"/>
      <protection/>
    </xf>
    <xf numFmtId="0" fontId="0" fillId="0" borderId="33"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48" xfId="56" applyFont="1" applyFill="1" applyBorder="1" applyAlignment="1">
      <alignment horizontal="center" vertical="center" wrapText="1"/>
      <protection/>
    </xf>
    <xf numFmtId="0" fontId="0" fillId="0" borderId="49" xfId="56" applyFont="1" applyFill="1" applyBorder="1" applyAlignment="1">
      <alignment horizontal="center" vertical="center" wrapText="1"/>
      <protection/>
    </xf>
    <xf numFmtId="0" fontId="0" fillId="0" borderId="50" xfId="56" applyFont="1" applyFill="1" applyBorder="1" applyAlignment="1">
      <alignment horizontal="center" vertical="center" wrapText="1"/>
      <protection/>
    </xf>
    <xf numFmtId="0" fontId="0" fillId="0" borderId="37" xfId="56" applyFont="1" applyFill="1" applyBorder="1" applyAlignment="1">
      <alignment horizontal="center" vertical="center" wrapText="1"/>
      <protection/>
    </xf>
    <xf numFmtId="0" fontId="0" fillId="0" borderId="38" xfId="56" applyFont="1" applyFill="1" applyBorder="1" applyAlignment="1">
      <alignment horizontal="center" vertical="center" wrapText="1"/>
      <protection/>
    </xf>
    <xf numFmtId="0" fontId="0" fillId="0" borderId="39" xfId="56" applyFont="1" applyFill="1" applyBorder="1" applyAlignment="1">
      <alignment horizontal="center" vertical="center" wrapText="1"/>
      <protection/>
    </xf>
    <xf numFmtId="0" fontId="3" fillId="24" borderId="0" xfId="56" applyFont="1" applyFill="1" applyBorder="1" applyAlignment="1">
      <alignment horizontal="right" vertical="center" wrapText="1"/>
      <protection/>
    </xf>
    <xf numFmtId="0" fontId="3" fillId="24" borderId="31" xfId="56" applyFont="1" applyFill="1" applyBorder="1" applyAlignment="1">
      <alignment horizontal="right" vertical="center" wrapText="1"/>
      <protection/>
    </xf>
    <xf numFmtId="0" fontId="10" fillId="24" borderId="0" xfId="56" applyFont="1" applyFill="1" applyBorder="1" applyAlignment="1">
      <alignment horizontal="center" vertical="center" wrapText="1"/>
      <protection/>
    </xf>
    <xf numFmtId="0" fontId="0" fillId="0" borderId="0" xfId="56" applyFont="1" applyBorder="1" applyAlignment="1">
      <alignment horizontal="left" vertical="center" wrapText="1"/>
      <protection/>
    </xf>
    <xf numFmtId="0" fontId="12" fillId="0" borderId="10" xfId="56" applyFont="1" applyBorder="1" applyAlignment="1">
      <alignment horizontal="center" vertical="center" wrapText="1"/>
      <protection/>
    </xf>
    <xf numFmtId="0" fontId="20" fillId="0" borderId="0" xfId="55" applyFont="1" applyBorder="1" applyAlignment="1">
      <alignment horizontal="left" wrapText="1"/>
      <protection/>
    </xf>
    <xf numFmtId="0" fontId="0" fillId="24" borderId="15" xfId="52" applyFont="1" applyFill="1" applyBorder="1" applyAlignment="1">
      <alignment horizontal="center" vertical="center" wrapText="1"/>
      <protection/>
    </xf>
    <xf numFmtId="0" fontId="0" fillId="24" borderId="24" xfId="52" applyFont="1" applyFill="1" applyBorder="1" applyAlignment="1">
      <alignment horizontal="center" vertical="center" wrapText="1"/>
      <protection/>
    </xf>
    <xf numFmtId="0" fontId="0" fillId="24" borderId="40" xfId="52" applyFont="1" applyFill="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24" xfId="52" applyBorder="1" applyAlignment="1">
      <alignment horizontal="center" vertical="center" wrapText="1"/>
      <protection/>
    </xf>
    <xf numFmtId="0" fontId="2" fillId="0" borderId="40" xfId="52" applyBorder="1" applyAlignment="1">
      <alignment horizontal="center" vertical="center" wrapText="1"/>
      <protection/>
    </xf>
    <xf numFmtId="0" fontId="22" fillId="24" borderId="19" xfId="52" applyFont="1" applyFill="1" applyBorder="1" applyAlignment="1">
      <alignment horizontal="center" vertical="center" wrapText="1"/>
      <protection/>
    </xf>
    <xf numFmtId="0" fontId="22" fillId="24" borderId="39" xfId="52" applyFont="1" applyFill="1" applyBorder="1" applyAlignment="1">
      <alignment horizontal="center" vertical="center" wrapText="1"/>
      <protection/>
    </xf>
    <xf numFmtId="0" fontId="21" fillId="24" borderId="19" xfId="52" applyFont="1" applyFill="1" applyBorder="1" applyAlignment="1">
      <alignment horizontal="center" vertical="center" wrapText="1"/>
      <protection/>
    </xf>
    <xf numFmtId="0" fontId="21" fillId="24" borderId="39" xfId="52" applyFont="1" applyFill="1" applyBorder="1" applyAlignment="1">
      <alignment horizontal="center" vertical="center" wrapText="1"/>
      <protection/>
    </xf>
    <xf numFmtId="0" fontId="2" fillId="0" borderId="19" xfId="52" applyBorder="1" applyAlignment="1">
      <alignment horizontal="center" vertical="center" wrapText="1"/>
      <protection/>
    </xf>
    <xf numFmtId="0" fontId="2" fillId="0" borderId="39" xfId="52" applyBorder="1" applyAlignment="1">
      <alignment horizontal="center" vertical="center" wrapText="1"/>
      <protection/>
    </xf>
    <xf numFmtId="0" fontId="20" fillId="0" borderId="29" xfId="55" applyFont="1" applyBorder="1" applyAlignment="1">
      <alignment horizontal="left" wrapText="1"/>
      <protection/>
    </xf>
    <xf numFmtId="0" fontId="20" fillId="0" borderId="0" xfId="55" applyFont="1" applyAlignment="1">
      <alignment horizontal="right" vertical="center" wrapText="1"/>
      <protection/>
    </xf>
    <xf numFmtId="0" fontId="37" fillId="0" borderId="0" xfId="55" applyNumberFormat="1" applyFont="1" applyFill="1" applyAlignment="1" applyProtection="1">
      <alignment horizontal="center" vertical="center"/>
      <protection/>
    </xf>
    <xf numFmtId="0" fontId="20" fillId="0" borderId="31" xfId="55" applyFont="1" applyBorder="1" applyAlignment="1">
      <alignment horizontal="right" vertical="center" wrapText="1"/>
      <protection/>
    </xf>
    <xf numFmtId="0" fontId="20" fillId="0" borderId="31" xfId="55" applyFont="1" applyBorder="1" applyAlignment="1">
      <alignment horizontal="center" vertical="center" wrapText="1"/>
      <protection/>
    </xf>
    <xf numFmtId="0" fontId="0" fillId="0" borderId="49" xfId="56" applyFont="1" applyFill="1" applyBorder="1" applyAlignment="1">
      <alignment horizontal="center" vertical="center" wrapText="1"/>
      <protection/>
    </xf>
    <xf numFmtId="0" fontId="0" fillId="0" borderId="50" xfId="56" applyFont="1" applyFill="1" applyBorder="1" applyAlignment="1">
      <alignment horizontal="center" vertical="center" wrapText="1"/>
      <protection/>
    </xf>
    <xf numFmtId="0" fontId="0" fillId="0" borderId="30" xfId="56" applyFont="1" applyBorder="1" applyAlignment="1">
      <alignment horizontal="left" vertical="center" wrapText="1"/>
      <protection/>
    </xf>
    <xf numFmtId="0" fontId="0" fillId="0" borderId="41" xfId="56" applyFont="1" applyBorder="1" applyAlignment="1">
      <alignment horizontal="center" vertical="center" wrapText="1"/>
      <protection/>
    </xf>
    <xf numFmtId="0" fontId="0" fillId="0" borderId="31" xfId="56" applyFont="1" applyBorder="1" applyAlignment="1">
      <alignment horizontal="center" vertical="center" wrapText="1"/>
      <protection/>
    </xf>
    <xf numFmtId="0" fontId="0" fillId="0" borderId="42" xfId="56" applyFont="1" applyBorder="1" applyAlignment="1">
      <alignment horizontal="center" vertical="center" wrapText="1"/>
      <protection/>
    </xf>
    <xf numFmtId="0" fontId="0" fillId="0" borderId="4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10" fillId="24" borderId="0" xfId="56" applyFont="1" applyFill="1" applyAlignment="1">
      <alignment horizontal="center" vertical="center" wrapText="1"/>
      <protection/>
    </xf>
    <xf numFmtId="0" fontId="0" fillId="0" borderId="43" xfId="56" applyFont="1" applyFill="1" applyBorder="1" applyAlignment="1">
      <alignment horizontal="center" vertical="center" wrapText="1"/>
      <protection/>
    </xf>
    <xf numFmtId="0" fontId="0" fillId="0" borderId="37" xfId="56" applyFont="1" applyFill="1" applyBorder="1" applyAlignment="1">
      <alignment horizontal="center" vertical="center" wrapText="1"/>
      <protection/>
    </xf>
    <xf numFmtId="0" fontId="0" fillId="0" borderId="47" xfId="56" applyFont="1" applyFill="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38" xfId="56" applyFont="1" applyFill="1" applyBorder="1" applyAlignment="1">
      <alignment horizontal="center" vertical="center" wrapText="1"/>
      <protection/>
    </xf>
    <xf numFmtId="0" fontId="0" fillId="0" borderId="39" xfId="56" applyFont="1" applyFill="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4"/>
  <sheetViews>
    <sheetView zoomScaleSheetLayoutView="100" zoomScalePageLayoutView="0" workbookViewId="0" topLeftCell="A1">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7"/>
    </row>
    <row r="2" spans="1:8" s="2" customFormat="1" ht="18" customHeight="1">
      <c r="A2" s="157" t="s">
        <v>85</v>
      </c>
      <c r="B2" s="157"/>
      <c r="C2" s="157"/>
      <c r="D2" s="157"/>
      <c r="E2" s="157"/>
      <c r="F2" s="157"/>
      <c r="G2" s="1"/>
      <c r="H2" s="1"/>
    </row>
    <row r="3" spans="1:6" ht="9.75" customHeight="1">
      <c r="A3" s="3"/>
      <c r="B3" s="3"/>
      <c r="C3" s="3"/>
      <c r="D3" s="3"/>
      <c r="E3" s="3"/>
      <c r="F3" s="51" t="s">
        <v>86</v>
      </c>
    </row>
    <row r="4" spans="1:6" ht="15" customHeight="1" thickBot="1">
      <c r="A4" s="6" t="s">
        <v>356</v>
      </c>
      <c r="B4" s="3"/>
      <c r="C4" s="3"/>
      <c r="D4" s="3"/>
      <c r="E4" s="3"/>
      <c r="F4" s="51" t="s">
        <v>87</v>
      </c>
    </row>
    <row r="5" spans="1:8" s="8" customFormat="1" ht="21.75" customHeight="1">
      <c r="A5" s="158" t="s">
        <v>0</v>
      </c>
      <c r="B5" s="159"/>
      <c r="C5" s="159"/>
      <c r="D5" s="159" t="s">
        <v>1</v>
      </c>
      <c r="E5" s="159"/>
      <c r="F5" s="160"/>
      <c r="G5" s="7"/>
      <c r="H5" s="7"/>
    </row>
    <row r="6" spans="1:8" s="8" customFormat="1" ht="21.75" customHeight="1">
      <c r="A6" s="88" t="s">
        <v>88</v>
      </c>
      <c r="B6" s="89" t="s">
        <v>2</v>
      </c>
      <c r="C6" s="90" t="s">
        <v>89</v>
      </c>
      <c r="D6" s="91" t="s">
        <v>88</v>
      </c>
      <c r="E6" s="89" t="s">
        <v>2</v>
      </c>
      <c r="F6" s="92" t="s">
        <v>89</v>
      </c>
      <c r="G6" s="7"/>
      <c r="H6" s="7"/>
    </row>
    <row r="7" spans="1:8" s="8" customFormat="1" ht="21.75" customHeight="1">
      <c r="A7" s="88" t="s">
        <v>90</v>
      </c>
      <c r="B7" s="90"/>
      <c r="C7" s="91" t="s">
        <v>3</v>
      </c>
      <c r="D7" s="91" t="s">
        <v>90</v>
      </c>
      <c r="E7" s="90"/>
      <c r="F7" s="93" t="s">
        <v>4</v>
      </c>
      <c r="G7" s="7"/>
      <c r="H7" s="7"/>
    </row>
    <row r="8" spans="1:8" s="8" customFormat="1" ht="21.75" customHeight="1">
      <c r="A8" s="60" t="s">
        <v>91</v>
      </c>
      <c r="B8" s="59" t="s">
        <v>3</v>
      </c>
      <c r="C8" s="61">
        <v>11472.62</v>
      </c>
      <c r="D8" s="94" t="s">
        <v>61</v>
      </c>
      <c r="E8" s="59" t="s">
        <v>339</v>
      </c>
      <c r="F8" s="63">
        <v>10146.47</v>
      </c>
      <c r="G8" s="7"/>
      <c r="H8" s="7"/>
    </row>
    <row r="9" spans="1:8" s="8" customFormat="1" ht="21.75" customHeight="1">
      <c r="A9" s="64" t="s">
        <v>92</v>
      </c>
      <c r="B9" s="59" t="s">
        <v>4</v>
      </c>
      <c r="C9" s="61"/>
      <c r="D9" s="94" t="s">
        <v>62</v>
      </c>
      <c r="E9" s="59" t="s">
        <v>340</v>
      </c>
      <c r="F9" s="63"/>
      <c r="G9" s="7"/>
      <c r="H9" s="7"/>
    </row>
    <row r="10" spans="1:8" s="8" customFormat="1" ht="21.75" customHeight="1">
      <c r="A10" s="64" t="s">
        <v>93</v>
      </c>
      <c r="B10" s="59" t="s">
        <v>5</v>
      </c>
      <c r="C10" s="61"/>
      <c r="D10" s="94" t="s">
        <v>63</v>
      </c>
      <c r="E10" s="59" t="s">
        <v>18</v>
      </c>
      <c r="F10" s="63"/>
      <c r="G10" s="7"/>
      <c r="H10" s="7"/>
    </row>
    <row r="11" spans="1:8" s="8" customFormat="1" ht="21.75" customHeight="1">
      <c r="A11" s="64" t="s">
        <v>94</v>
      </c>
      <c r="B11" s="59" t="s">
        <v>6</v>
      </c>
      <c r="C11" s="61"/>
      <c r="D11" s="94" t="s">
        <v>64</v>
      </c>
      <c r="E11" s="59" t="s">
        <v>19</v>
      </c>
      <c r="F11" s="63">
        <v>3</v>
      </c>
      <c r="G11" s="7"/>
      <c r="H11" s="7"/>
    </row>
    <row r="12" spans="1:8" s="8" customFormat="1" ht="21.75" customHeight="1">
      <c r="A12" s="64" t="s">
        <v>95</v>
      </c>
      <c r="B12" s="59" t="s">
        <v>7</v>
      </c>
      <c r="C12" s="61"/>
      <c r="D12" s="94" t="s">
        <v>65</v>
      </c>
      <c r="E12" s="59" t="s">
        <v>20</v>
      </c>
      <c r="F12" s="63">
        <v>180</v>
      </c>
      <c r="G12" s="7"/>
      <c r="H12" s="7"/>
    </row>
    <row r="13" spans="1:8" s="8" customFormat="1" ht="21.75" customHeight="1">
      <c r="A13" s="64" t="s">
        <v>96</v>
      </c>
      <c r="B13" s="59" t="s">
        <v>8</v>
      </c>
      <c r="C13" s="61"/>
      <c r="D13" s="94" t="s">
        <v>66</v>
      </c>
      <c r="E13" s="59" t="s">
        <v>21</v>
      </c>
      <c r="F13" s="63"/>
      <c r="G13" s="7"/>
      <c r="H13" s="7"/>
    </row>
    <row r="14" spans="1:8" s="8" customFormat="1" ht="21.75" customHeight="1">
      <c r="A14" s="64"/>
      <c r="B14" s="59" t="s">
        <v>9</v>
      </c>
      <c r="C14" s="61"/>
      <c r="D14" s="67" t="s">
        <v>215</v>
      </c>
      <c r="E14" s="144" t="s">
        <v>22</v>
      </c>
      <c r="F14" s="63"/>
      <c r="G14" s="7"/>
      <c r="H14" s="7"/>
    </row>
    <row r="15" spans="1:8" s="8" customFormat="1" ht="21.75" customHeight="1">
      <c r="A15" s="64"/>
      <c r="B15" s="59" t="s">
        <v>10</v>
      </c>
      <c r="C15" s="61"/>
      <c r="D15" s="67" t="s">
        <v>216</v>
      </c>
      <c r="E15" s="144" t="s">
        <v>24</v>
      </c>
      <c r="F15" s="63">
        <v>290.48</v>
      </c>
      <c r="G15" s="7"/>
      <c r="H15" s="7"/>
    </row>
    <row r="16" spans="1:8" s="8" customFormat="1" ht="21.75" customHeight="1">
      <c r="A16" s="64"/>
      <c r="B16" s="59" t="s">
        <v>11</v>
      </c>
      <c r="C16" s="61"/>
      <c r="D16" s="67" t="s">
        <v>217</v>
      </c>
      <c r="E16" s="144" t="s">
        <v>26</v>
      </c>
      <c r="F16" s="63">
        <v>12.3</v>
      </c>
      <c r="G16" s="7"/>
      <c r="H16" s="7"/>
    </row>
    <row r="17" spans="1:8" s="8" customFormat="1" ht="21.75" customHeight="1">
      <c r="A17" s="65"/>
      <c r="B17" s="59" t="s">
        <v>12</v>
      </c>
      <c r="C17" s="61"/>
      <c r="D17" s="95" t="s">
        <v>97</v>
      </c>
      <c r="E17" s="144" t="s">
        <v>27</v>
      </c>
      <c r="F17" s="63"/>
      <c r="G17" s="7"/>
      <c r="H17" s="7"/>
    </row>
    <row r="18" spans="1:8" s="8" customFormat="1" ht="21.75" customHeight="1">
      <c r="A18" s="66"/>
      <c r="B18" s="59" t="s">
        <v>13</v>
      </c>
      <c r="C18" s="67"/>
      <c r="D18" s="98" t="s">
        <v>218</v>
      </c>
      <c r="E18" s="144" t="s">
        <v>341</v>
      </c>
      <c r="F18" s="145">
        <v>331</v>
      </c>
      <c r="G18" s="7"/>
      <c r="H18" s="7"/>
    </row>
    <row r="19" spans="1:8" s="8" customFormat="1" ht="21.75" customHeight="1">
      <c r="A19" s="68" t="s">
        <v>23</v>
      </c>
      <c r="B19" s="59" t="s">
        <v>14</v>
      </c>
      <c r="C19" s="61">
        <v>11472.62</v>
      </c>
      <c r="D19" s="69" t="s">
        <v>25</v>
      </c>
      <c r="E19" s="144" t="s">
        <v>342</v>
      </c>
      <c r="F19" s="70">
        <v>10963.25</v>
      </c>
      <c r="G19" s="7"/>
      <c r="H19" s="7"/>
    </row>
    <row r="20" spans="1:8" s="8" customFormat="1" ht="21.75" customHeight="1">
      <c r="A20" s="66" t="s">
        <v>98</v>
      </c>
      <c r="B20" s="59" t="s">
        <v>15</v>
      </c>
      <c r="C20" s="61"/>
      <c r="D20" s="98" t="s">
        <v>99</v>
      </c>
      <c r="E20" s="144" t="s">
        <v>343</v>
      </c>
      <c r="F20" s="71"/>
      <c r="G20" s="7"/>
      <c r="H20" s="7"/>
    </row>
    <row r="21" spans="1:8" s="8" customFormat="1" ht="21.75" customHeight="1">
      <c r="A21" s="66" t="s">
        <v>100</v>
      </c>
      <c r="B21" s="59" t="s">
        <v>16</v>
      </c>
      <c r="C21" s="61">
        <v>258.34</v>
      </c>
      <c r="D21" s="98" t="s">
        <v>101</v>
      </c>
      <c r="E21" s="144" t="s">
        <v>344</v>
      </c>
      <c r="F21" s="71">
        <v>767.71</v>
      </c>
      <c r="G21" s="7"/>
      <c r="H21" s="7"/>
    </row>
    <row r="22" spans="1:8" s="8" customFormat="1" ht="21.75" customHeight="1">
      <c r="A22" s="99"/>
      <c r="B22" s="59" t="s">
        <v>338</v>
      </c>
      <c r="C22" s="72"/>
      <c r="D22" s="100"/>
      <c r="E22" s="144" t="s">
        <v>345</v>
      </c>
      <c r="F22" s="73"/>
      <c r="G22" s="7"/>
      <c r="H22" s="7"/>
    </row>
    <row r="23" spans="1:6" ht="21.75" customHeight="1" thickBot="1">
      <c r="A23" s="74" t="s">
        <v>28</v>
      </c>
      <c r="B23" s="59" t="s">
        <v>17</v>
      </c>
      <c r="C23" s="75">
        <v>11730.96</v>
      </c>
      <c r="D23" s="76" t="s">
        <v>28</v>
      </c>
      <c r="E23" s="59" t="s">
        <v>346</v>
      </c>
      <c r="F23" s="77">
        <v>11730.96</v>
      </c>
    </row>
    <row r="24" spans="1:6" ht="29.25" customHeight="1">
      <c r="A24" s="161" t="s">
        <v>102</v>
      </c>
      <c r="B24" s="153"/>
      <c r="C24" s="153"/>
      <c r="D24" s="153"/>
      <c r="E24" s="153"/>
      <c r="F24" s="153"/>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horizontalDpi="300" verticalDpi="300" orientation="landscape" paperSize="9" scale="90"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7"/>
  <sheetViews>
    <sheetView zoomScaleSheetLayoutView="160" zoomScalePageLayoutView="0" workbookViewId="0" topLeftCell="A1">
      <selection activeCell="A7" sqref="A7:C7"/>
    </sheetView>
  </sheetViews>
  <sheetFormatPr defaultColWidth="9.00390625" defaultRowHeight="14.25"/>
  <cols>
    <col min="1" max="2" width="4.625" style="11" customWidth="1"/>
    <col min="3" max="3" width="29.75390625" style="11" customWidth="1"/>
    <col min="4" max="5" width="13.625" style="11" customWidth="1"/>
    <col min="6" max="10" width="11.50390625" style="11" customWidth="1"/>
    <col min="11" max="16384" width="9.00390625" style="11" customWidth="1"/>
  </cols>
  <sheetData>
    <row r="1" spans="1:10" s="9" customFormat="1" ht="21.75">
      <c r="A1" s="178" t="s">
        <v>67</v>
      </c>
      <c r="B1" s="178"/>
      <c r="C1" s="178"/>
      <c r="D1" s="178"/>
      <c r="E1" s="178"/>
      <c r="F1" s="178"/>
      <c r="G1" s="178"/>
      <c r="H1" s="178"/>
      <c r="I1" s="178"/>
      <c r="J1" s="178"/>
    </row>
    <row r="2" spans="1:10" ht="14.25">
      <c r="A2" s="10"/>
      <c r="B2" s="10"/>
      <c r="C2" s="10"/>
      <c r="D2" s="10"/>
      <c r="E2" s="10"/>
      <c r="F2" s="10"/>
      <c r="G2" s="10"/>
      <c r="H2" s="10"/>
      <c r="I2" s="10"/>
      <c r="J2" s="51" t="s">
        <v>48</v>
      </c>
    </row>
    <row r="3" spans="1:10" ht="15" thickBot="1">
      <c r="A3" s="6" t="s">
        <v>50</v>
      </c>
      <c r="B3" s="154" t="s">
        <v>357</v>
      </c>
      <c r="C3" s="154"/>
      <c r="D3" s="10"/>
      <c r="E3" s="10"/>
      <c r="F3" s="12"/>
      <c r="G3" s="10"/>
      <c r="H3" s="10"/>
      <c r="I3" s="10"/>
      <c r="J3" s="51" t="s">
        <v>47</v>
      </c>
    </row>
    <row r="4" spans="1:11" s="14" customFormat="1" ht="22.5" customHeight="1">
      <c r="A4" s="164" t="s">
        <v>29</v>
      </c>
      <c r="B4" s="165"/>
      <c r="C4" s="165"/>
      <c r="D4" s="175" t="s">
        <v>23</v>
      </c>
      <c r="E4" s="166" t="s">
        <v>52</v>
      </c>
      <c r="F4" s="175" t="s">
        <v>30</v>
      </c>
      <c r="G4" s="175" t="s">
        <v>31</v>
      </c>
      <c r="H4" s="175" t="s">
        <v>32</v>
      </c>
      <c r="I4" s="175" t="s">
        <v>60</v>
      </c>
      <c r="J4" s="179" t="s">
        <v>33</v>
      </c>
      <c r="K4" s="13"/>
    </row>
    <row r="5" spans="1:11" s="14" customFormat="1" ht="22.5" customHeight="1">
      <c r="A5" s="184" t="s">
        <v>81</v>
      </c>
      <c r="B5" s="185"/>
      <c r="C5" s="188" t="s">
        <v>34</v>
      </c>
      <c r="D5" s="176"/>
      <c r="E5" s="167"/>
      <c r="F5" s="176"/>
      <c r="G5" s="176"/>
      <c r="H5" s="176"/>
      <c r="I5" s="176"/>
      <c r="J5" s="180"/>
      <c r="K5" s="13"/>
    </row>
    <row r="6" spans="1:11" s="14" customFormat="1" ht="22.5" customHeight="1">
      <c r="A6" s="186"/>
      <c r="B6" s="187"/>
      <c r="C6" s="177"/>
      <c r="D6" s="177"/>
      <c r="E6" s="168"/>
      <c r="F6" s="177"/>
      <c r="G6" s="177"/>
      <c r="H6" s="177"/>
      <c r="I6" s="177"/>
      <c r="J6" s="181"/>
      <c r="K6" s="13"/>
    </row>
    <row r="7" spans="1:11" ht="22.5" customHeight="1">
      <c r="A7" s="169" t="s">
        <v>35</v>
      </c>
      <c r="B7" s="170"/>
      <c r="C7" s="171"/>
      <c r="D7" s="15" t="s">
        <v>3</v>
      </c>
      <c r="E7" s="15" t="s">
        <v>4</v>
      </c>
      <c r="F7" s="15" t="s">
        <v>5</v>
      </c>
      <c r="G7" s="15" t="s">
        <v>6</v>
      </c>
      <c r="H7" s="15" t="s">
        <v>7</v>
      </c>
      <c r="I7" s="15" t="s">
        <v>8</v>
      </c>
      <c r="J7" s="53" t="s">
        <v>51</v>
      </c>
      <c r="K7" s="16"/>
    </row>
    <row r="8" spans="1:11" ht="22.5" customHeight="1">
      <c r="A8" s="172" t="s">
        <v>28</v>
      </c>
      <c r="B8" s="173"/>
      <c r="C8" s="174"/>
      <c r="D8" s="124">
        <f>D9+D15+D18+D21+D26+D30</f>
        <v>11472.619999999999</v>
      </c>
      <c r="E8" s="124">
        <f>E9+E15+E18+E21+E26+E30</f>
        <v>11472.619999999999</v>
      </c>
      <c r="F8" s="40"/>
      <c r="G8" s="40"/>
      <c r="H8" s="40"/>
      <c r="I8" s="40"/>
      <c r="J8" s="41"/>
      <c r="K8" s="16"/>
    </row>
    <row r="9" spans="1:11" ht="22.5" customHeight="1">
      <c r="A9" s="155" t="s">
        <v>219</v>
      </c>
      <c r="B9" s="152"/>
      <c r="C9" s="123" t="s">
        <v>243</v>
      </c>
      <c r="D9" s="124">
        <f>D10</f>
        <v>10655.84</v>
      </c>
      <c r="E9" s="124">
        <f>E10</f>
        <v>10655.84</v>
      </c>
      <c r="F9" s="40"/>
      <c r="G9" s="40"/>
      <c r="H9" s="40"/>
      <c r="I9" s="40"/>
      <c r="J9" s="41"/>
      <c r="K9" s="16"/>
    </row>
    <row r="10" spans="1:11" ht="22.5" customHeight="1">
      <c r="A10" s="155" t="s">
        <v>220</v>
      </c>
      <c r="B10" s="152"/>
      <c r="C10" s="123" t="s">
        <v>244</v>
      </c>
      <c r="D10" s="124">
        <f>D11+D12+D13+D14</f>
        <v>10655.84</v>
      </c>
      <c r="E10" s="124">
        <f>E11+E12+E13+E14</f>
        <v>10655.84</v>
      </c>
      <c r="F10" s="40"/>
      <c r="G10" s="40"/>
      <c r="H10" s="40"/>
      <c r="I10" s="40"/>
      <c r="J10" s="41"/>
      <c r="K10" s="16"/>
    </row>
    <row r="11" spans="1:11" ht="22.5" customHeight="1">
      <c r="A11" s="155" t="s">
        <v>221</v>
      </c>
      <c r="B11" s="152"/>
      <c r="C11" s="17" t="s">
        <v>245</v>
      </c>
      <c r="D11" s="124">
        <f>E11</f>
        <v>7258.72</v>
      </c>
      <c r="E11" s="124">
        <v>7258.72</v>
      </c>
      <c r="F11" s="40"/>
      <c r="G11" s="40"/>
      <c r="H11" s="40"/>
      <c r="I11" s="40"/>
      <c r="J11" s="41"/>
      <c r="K11" s="16"/>
    </row>
    <row r="12" spans="1:11" ht="22.5" customHeight="1">
      <c r="A12" s="155" t="s">
        <v>222</v>
      </c>
      <c r="B12" s="152"/>
      <c r="C12" s="17" t="s">
        <v>246</v>
      </c>
      <c r="D12" s="124">
        <f>E12</f>
        <v>1696.11</v>
      </c>
      <c r="E12" s="124">
        <v>1696.11</v>
      </c>
      <c r="F12" s="40"/>
      <c r="G12" s="40"/>
      <c r="H12" s="40"/>
      <c r="I12" s="40"/>
      <c r="J12" s="41"/>
      <c r="K12" s="16"/>
    </row>
    <row r="13" spans="1:11" ht="22.5" customHeight="1">
      <c r="A13" s="155" t="s">
        <v>223</v>
      </c>
      <c r="B13" s="152"/>
      <c r="C13" s="17" t="s">
        <v>247</v>
      </c>
      <c r="D13" s="124">
        <f>E13</f>
        <v>1441.01</v>
      </c>
      <c r="E13" s="124">
        <v>1441.01</v>
      </c>
      <c r="F13" s="40"/>
      <c r="G13" s="40"/>
      <c r="H13" s="40"/>
      <c r="I13" s="40"/>
      <c r="J13" s="41"/>
      <c r="K13" s="16"/>
    </row>
    <row r="14" spans="1:11" ht="22.5" customHeight="1">
      <c r="A14" s="155" t="s">
        <v>224</v>
      </c>
      <c r="B14" s="152"/>
      <c r="C14" s="17" t="s">
        <v>248</v>
      </c>
      <c r="D14" s="124">
        <f>E14</f>
        <v>260</v>
      </c>
      <c r="E14" s="124">
        <v>260</v>
      </c>
      <c r="F14" s="40"/>
      <c r="G14" s="40"/>
      <c r="H14" s="40"/>
      <c r="I14" s="40"/>
      <c r="J14" s="41"/>
      <c r="K14" s="16"/>
    </row>
    <row r="15" spans="1:11" ht="22.5" customHeight="1">
      <c r="A15" s="155" t="s">
        <v>225</v>
      </c>
      <c r="B15" s="152"/>
      <c r="C15" s="123" t="s">
        <v>249</v>
      </c>
      <c r="D15" s="124">
        <f>D16</f>
        <v>3</v>
      </c>
      <c r="E15" s="124">
        <f>E16</f>
        <v>3</v>
      </c>
      <c r="F15" s="40"/>
      <c r="G15" s="40"/>
      <c r="H15" s="40"/>
      <c r="I15" s="40"/>
      <c r="J15" s="41"/>
      <c r="K15" s="16"/>
    </row>
    <row r="16" spans="1:11" ht="22.5" customHeight="1">
      <c r="A16" s="155" t="s">
        <v>226</v>
      </c>
      <c r="B16" s="152"/>
      <c r="C16" s="123" t="s">
        <v>250</v>
      </c>
      <c r="D16" s="124">
        <f>D17</f>
        <v>3</v>
      </c>
      <c r="E16" s="124">
        <f>E17</f>
        <v>3</v>
      </c>
      <c r="F16" s="40"/>
      <c r="G16" s="40"/>
      <c r="H16" s="40"/>
      <c r="I16" s="40"/>
      <c r="J16" s="41"/>
      <c r="K16" s="16"/>
    </row>
    <row r="17" spans="1:11" ht="22.5" customHeight="1">
      <c r="A17" s="155" t="s">
        <v>227</v>
      </c>
      <c r="B17" s="152"/>
      <c r="C17" s="17" t="s">
        <v>246</v>
      </c>
      <c r="D17" s="124">
        <f>E17</f>
        <v>3</v>
      </c>
      <c r="E17" s="124">
        <v>3</v>
      </c>
      <c r="F17" s="40"/>
      <c r="G17" s="40"/>
      <c r="H17" s="40"/>
      <c r="I17" s="40"/>
      <c r="J17" s="41"/>
      <c r="K17" s="16"/>
    </row>
    <row r="18" spans="1:11" ht="22.5" customHeight="1">
      <c r="A18" s="155" t="s">
        <v>228</v>
      </c>
      <c r="B18" s="152"/>
      <c r="C18" s="123" t="s">
        <v>251</v>
      </c>
      <c r="D18" s="124">
        <f>D19</f>
        <v>180</v>
      </c>
      <c r="E18" s="124">
        <f>E19</f>
        <v>180</v>
      </c>
      <c r="F18" s="40"/>
      <c r="G18" s="40"/>
      <c r="H18" s="40"/>
      <c r="I18" s="40"/>
      <c r="J18" s="41"/>
      <c r="K18" s="16"/>
    </row>
    <row r="19" spans="1:11" ht="22.5" customHeight="1">
      <c r="A19" s="155" t="s">
        <v>229</v>
      </c>
      <c r="B19" s="152"/>
      <c r="C19" s="123" t="s">
        <v>252</v>
      </c>
      <c r="D19" s="124">
        <f>D20</f>
        <v>180</v>
      </c>
      <c r="E19" s="124">
        <f>E20</f>
        <v>180</v>
      </c>
      <c r="F19" s="40"/>
      <c r="G19" s="40"/>
      <c r="H19" s="40"/>
      <c r="I19" s="40"/>
      <c r="J19" s="41"/>
      <c r="K19" s="16"/>
    </row>
    <row r="20" spans="1:11" ht="22.5" customHeight="1">
      <c r="A20" s="155" t="s">
        <v>230</v>
      </c>
      <c r="B20" s="152"/>
      <c r="C20" s="17" t="s">
        <v>253</v>
      </c>
      <c r="D20" s="124">
        <f>E20</f>
        <v>180</v>
      </c>
      <c r="E20" s="124">
        <v>180</v>
      </c>
      <c r="F20" s="40"/>
      <c r="G20" s="40"/>
      <c r="H20" s="40"/>
      <c r="I20" s="40"/>
      <c r="J20" s="41"/>
      <c r="K20" s="16"/>
    </row>
    <row r="21" spans="1:11" ht="22.5" customHeight="1">
      <c r="A21" s="155" t="s">
        <v>231</v>
      </c>
      <c r="B21" s="152"/>
      <c r="C21" s="123" t="s">
        <v>254</v>
      </c>
      <c r="D21" s="124">
        <f>D22+D24</f>
        <v>290.48</v>
      </c>
      <c r="E21" s="124">
        <f>E22+E24</f>
        <v>290.48</v>
      </c>
      <c r="F21" s="40"/>
      <c r="G21" s="40"/>
      <c r="H21" s="40"/>
      <c r="I21" s="40"/>
      <c r="J21" s="41"/>
      <c r="K21" s="16"/>
    </row>
    <row r="22" spans="1:11" ht="22.5" customHeight="1">
      <c r="A22" s="155" t="s">
        <v>232</v>
      </c>
      <c r="B22" s="152"/>
      <c r="C22" s="123" t="s">
        <v>255</v>
      </c>
      <c r="D22" s="124">
        <f>D23</f>
        <v>290</v>
      </c>
      <c r="E22" s="124">
        <f>E23</f>
        <v>290</v>
      </c>
      <c r="F22" s="40"/>
      <c r="G22" s="40"/>
      <c r="H22" s="40"/>
      <c r="I22" s="40"/>
      <c r="J22" s="41"/>
      <c r="K22" s="16"/>
    </row>
    <row r="23" spans="1:11" ht="22.5" customHeight="1">
      <c r="A23" s="155" t="s">
        <v>233</v>
      </c>
      <c r="B23" s="152"/>
      <c r="C23" s="17" t="s">
        <v>256</v>
      </c>
      <c r="D23" s="124">
        <f>E23</f>
        <v>290</v>
      </c>
      <c r="E23" s="124">
        <v>290</v>
      </c>
      <c r="F23" s="40"/>
      <c r="G23" s="40"/>
      <c r="H23" s="40"/>
      <c r="I23" s="40"/>
      <c r="J23" s="41"/>
      <c r="K23" s="16"/>
    </row>
    <row r="24" spans="1:11" ht="24.75" customHeight="1">
      <c r="A24" s="155" t="s">
        <v>234</v>
      </c>
      <c r="B24" s="152"/>
      <c r="C24" s="123" t="s">
        <v>257</v>
      </c>
      <c r="D24" s="124">
        <f>D25</f>
        <v>0.48</v>
      </c>
      <c r="E24" s="124">
        <f>E25</f>
        <v>0.48</v>
      </c>
      <c r="F24" s="40"/>
      <c r="G24" s="40"/>
      <c r="H24" s="40"/>
      <c r="I24" s="40"/>
      <c r="J24" s="41"/>
      <c r="K24" s="16"/>
    </row>
    <row r="25" spans="1:11" ht="22.5" customHeight="1">
      <c r="A25" s="155" t="s">
        <v>235</v>
      </c>
      <c r="B25" s="152"/>
      <c r="C25" s="17" t="s">
        <v>258</v>
      </c>
      <c r="D25" s="124">
        <f>E25</f>
        <v>0.48</v>
      </c>
      <c r="E25" s="124">
        <v>0.48</v>
      </c>
      <c r="F25" s="40"/>
      <c r="G25" s="40"/>
      <c r="H25" s="40"/>
      <c r="I25" s="40"/>
      <c r="J25" s="41"/>
      <c r="K25" s="16"/>
    </row>
    <row r="26" spans="1:11" ht="22.5" customHeight="1">
      <c r="A26" s="155" t="s">
        <v>236</v>
      </c>
      <c r="B26" s="152"/>
      <c r="C26" s="123" t="s">
        <v>259</v>
      </c>
      <c r="D26" s="124">
        <f>D27</f>
        <v>12.299999999999999</v>
      </c>
      <c r="E26" s="124">
        <f>E27</f>
        <v>12.299999999999999</v>
      </c>
      <c r="F26" s="40"/>
      <c r="G26" s="40"/>
      <c r="H26" s="40"/>
      <c r="I26" s="40"/>
      <c r="J26" s="41"/>
      <c r="K26" s="16"/>
    </row>
    <row r="27" spans="1:11" ht="22.5" customHeight="1">
      <c r="A27" s="155" t="s">
        <v>237</v>
      </c>
      <c r="B27" s="152"/>
      <c r="C27" s="123" t="s">
        <v>260</v>
      </c>
      <c r="D27" s="124">
        <f>D28+D29</f>
        <v>12.299999999999999</v>
      </c>
      <c r="E27" s="124">
        <f>E28+E29</f>
        <v>12.299999999999999</v>
      </c>
      <c r="F27" s="40"/>
      <c r="G27" s="40"/>
      <c r="H27" s="40"/>
      <c r="I27" s="40"/>
      <c r="J27" s="41"/>
      <c r="K27" s="16"/>
    </row>
    <row r="28" spans="1:11" ht="22.5" customHeight="1">
      <c r="A28" s="155" t="s">
        <v>238</v>
      </c>
      <c r="B28" s="152"/>
      <c r="C28" s="17" t="s">
        <v>261</v>
      </c>
      <c r="D28" s="124">
        <f>E28</f>
        <v>12.1</v>
      </c>
      <c r="E28" s="124">
        <v>12.1</v>
      </c>
      <c r="F28" s="40"/>
      <c r="G28" s="40"/>
      <c r="H28" s="40"/>
      <c r="I28" s="40"/>
      <c r="J28" s="41"/>
      <c r="K28" s="16"/>
    </row>
    <row r="29" spans="1:11" ht="22.5" customHeight="1">
      <c r="A29" s="155" t="s">
        <v>239</v>
      </c>
      <c r="B29" s="152"/>
      <c r="C29" s="17" t="s">
        <v>262</v>
      </c>
      <c r="D29" s="124">
        <f>E29</f>
        <v>0.2</v>
      </c>
      <c r="E29" s="124">
        <v>0.2</v>
      </c>
      <c r="F29" s="40"/>
      <c r="G29" s="40"/>
      <c r="H29" s="40"/>
      <c r="I29" s="40"/>
      <c r="J29" s="41"/>
      <c r="K29" s="16"/>
    </row>
    <row r="30" spans="1:11" ht="22.5" customHeight="1">
      <c r="A30" s="155" t="s">
        <v>240</v>
      </c>
      <c r="B30" s="152"/>
      <c r="C30" s="123" t="s">
        <v>263</v>
      </c>
      <c r="D30" s="124">
        <f>D31</f>
        <v>331</v>
      </c>
      <c r="E30" s="124">
        <f>E31</f>
        <v>331</v>
      </c>
      <c r="F30" s="40"/>
      <c r="G30" s="40"/>
      <c r="H30" s="40"/>
      <c r="I30" s="40"/>
      <c r="J30" s="41"/>
      <c r="K30" s="16"/>
    </row>
    <row r="31" spans="1:11" ht="22.5" customHeight="1">
      <c r="A31" s="155" t="s">
        <v>241</v>
      </c>
      <c r="B31" s="152"/>
      <c r="C31" s="123" t="s">
        <v>264</v>
      </c>
      <c r="D31" s="124">
        <f>D32</f>
        <v>331</v>
      </c>
      <c r="E31" s="124">
        <f>E32</f>
        <v>331</v>
      </c>
      <c r="F31" s="40"/>
      <c r="G31" s="40"/>
      <c r="H31" s="40"/>
      <c r="I31" s="40"/>
      <c r="J31" s="41"/>
      <c r="K31" s="16"/>
    </row>
    <row r="32" spans="1:11" ht="22.5" customHeight="1">
      <c r="A32" s="155" t="s">
        <v>242</v>
      </c>
      <c r="B32" s="152"/>
      <c r="C32" s="17" t="s">
        <v>265</v>
      </c>
      <c r="D32" s="124">
        <f>E32</f>
        <v>331</v>
      </c>
      <c r="E32" s="124">
        <v>331</v>
      </c>
      <c r="F32" s="40"/>
      <c r="G32" s="40"/>
      <c r="H32" s="40"/>
      <c r="I32" s="40"/>
      <c r="J32" s="41"/>
      <c r="K32" s="16"/>
    </row>
    <row r="33" spans="1:11" ht="22.5" customHeight="1">
      <c r="A33" s="155"/>
      <c r="B33" s="152"/>
      <c r="C33" s="17"/>
      <c r="D33" s="40"/>
      <c r="E33" s="40"/>
      <c r="F33" s="40"/>
      <c r="G33" s="40"/>
      <c r="H33" s="40"/>
      <c r="I33" s="40"/>
      <c r="J33" s="41"/>
      <c r="K33" s="16"/>
    </row>
    <row r="34" spans="1:11" ht="22.5" customHeight="1" thickBot="1">
      <c r="A34" s="182"/>
      <c r="B34" s="183"/>
      <c r="C34" s="18"/>
      <c r="D34" s="42"/>
      <c r="E34" s="42"/>
      <c r="F34" s="42"/>
      <c r="G34" s="42"/>
      <c r="H34" s="42"/>
      <c r="I34" s="42"/>
      <c r="J34" s="43"/>
      <c r="K34" s="16"/>
    </row>
    <row r="35" spans="1:10" ht="30.75" customHeight="1">
      <c r="A35" s="162" t="s">
        <v>68</v>
      </c>
      <c r="B35" s="163"/>
      <c r="C35" s="163"/>
      <c r="D35" s="163"/>
      <c r="E35" s="163"/>
      <c r="F35" s="163"/>
      <c r="G35" s="163"/>
      <c r="H35" s="163"/>
      <c r="I35" s="163"/>
      <c r="J35" s="163"/>
    </row>
    <row r="36" ht="14.25">
      <c r="A36" s="19"/>
    </row>
    <row r="37" ht="14.25">
      <c r="A37" s="19"/>
    </row>
  </sheetData>
  <sheetProtection/>
  <mergeCells count="41">
    <mergeCell ref="I4:I6"/>
    <mergeCell ref="A5:B6"/>
    <mergeCell ref="C5:C6"/>
    <mergeCell ref="A10:B10"/>
    <mergeCell ref="A28:B28"/>
    <mergeCell ref="A34:B34"/>
    <mergeCell ref="A29:B29"/>
    <mergeCell ref="H4:H6"/>
    <mergeCell ref="A19:B19"/>
    <mergeCell ref="A20:B20"/>
    <mergeCell ref="A21:B21"/>
    <mergeCell ref="A30:B30"/>
    <mergeCell ref="A1:J1"/>
    <mergeCell ref="J4:J6"/>
    <mergeCell ref="A31:B31"/>
    <mergeCell ref="G4:G6"/>
    <mergeCell ref="A9:B9"/>
    <mergeCell ref="A24:B24"/>
    <mergeCell ref="A25:B25"/>
    <mergeCell ref="A26:B26"/>
    <mergeCell ref="A27:B27"/>
    <mergeCell ref="A18:B18"/>
    <mergeCell ref="A35:J35"/>
    <mergeCell ref="A33:B33"/>
    <mergeCell ref="A4:C4"/>
    <mergeCell ref="A32:B32"/>
    <mergeCell ref="E4:E6"/>
    <mergeCell ref="A7:C7"/>
    <mergeCell ref="A8:C8"/>
    <mergeCell ref="F4:F6"/>
    <mergeCell ref="D4:D6"/>
    <mergeCell ref="B3:C3"/>
    <mergeCell ref="A22:B22"/>
    <mergeCell ref="A23:B23"/>
    <mergeCell ref="A11:B11"/>
    <mergeCell ref="A12:B12"/>
    <mergeCell ref="A13:B13"/>
    <mergeCell ref="A14:B14"/>
    <mergeCell ref="A15:B15"/>
    <mergeCell ref="A16:B16"/>
    <mergeCell ref="A17:B17"/>
  </mergeCells>
  <printOptions horizontalCentered="1"/>
  <pageMargins left="0.35433070866141736" right="0.35433070866141736" top="0.7874015748031497" bottom="0.7874015748031497" header="0.5118110236220472" footer="0.1968503937007874"/>
  <pageSetup horizontalDpi="600" verticalDpi="600" orientation="landscape" paperSize="9" scale="90"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3"/>
  <sheetViews>
    <sheetView zoomScalePageLayoutView="0" workbookViewId="0" topLeftCell="A1">
      <selection activeCell="A8" sqref="A8:C8"/>
    </sheetView>
  </sheetViews>
  <sheetFormatPr defaultColWidth="9.00390625" defaultRowHeight="14.25"/>
  <cols>
    <col min="1" max="1" width="5.625" style="11" customWidth="1"/>
    <col min="2" max="2" width="4.75390625" style="11" customWidth="1"/>
    <col min="3" max="3" width="28.875" style="11" customWidth="1"/>
    <col min="4" max="4" width="14.375" style="11" customWidth="1"/>
    <col min="5" max="5" width="13.875" style="11" customWidth="1"/>
    <col min="6" max="6" width="13.75390625" style="11" customWidth="1"/>
    <col min="7" max="9" width="14.625" style="11" customWidth="1"/>
    <col min="10" max="10" width="9.00390625" style="11" customWidth="1"/>
    <col min="11" max="11" width="12.625" style="11" customWidth="1"/>
    <col min="12" max="16384" width="9.00390625" style="11" customWidth="1"/>
  </cols>
  <sheetData>
    <row r="1" spans="1:9" s="9" customFormat="1" ht="21.75">
      <c r="A1" s="178" t="s">
        <v>70</v>
      </c>
      <c r="B1" s="178"/>
      <c r="C1" s="178"/>
      <c r="D1" s="178"/>
      <c r="E1" s="178"/>
      <c r="F1" s="178"/>
      <c r="G1" s="178"/>
      <c r="H1" s="178"/>
      <c r="I1" s="178"/>
    </row>
    <row r="2" spans="1:9" ht="14.25">
      <c r="A2" s="10"/>
      <c r="B2" s="10"/>
      <c r="C2" s="10"/>
      <c r="D2" s="10"/>
      <c r="E2" s="10"/>
      <c r="F2" s="10"/>
      <c r="G2" s="10"/>
      <c r="H2" s="10"/>
      <c r="I2" s="51" t="s">
        <v>49</v>
      </c>
    </row>
    <row r="3" spans="1:9" ht="15" thickBot="1">
      <c r="A3" s="6" t="s">
        <v>50</v>
      </c>
      <c r="B3" s="154" t="s">
        <v>357</v>
      </c>
      <c r="C3" s="154"/>
      <c r="D3" s="10"/>
      <c r="E3" s="10"/>
      <c r="F3" s="12"/>
      <c r="G3" s="10"/>
      <c r="H3" s="10"/>
      <c r="I3" s="51" t="s">
        <v>47</v>
      </c>
    </row>
    <row r="4" spans="1:10" s="14" customFormat="1" ht="22.5" customHeight="1">
      <c r="A4" s="164" t="s">
        <v>29</v>
      </c>
      <c r="B4" s="165"/>
      <c r="C4" s="165"/>
      <c r="D4" s="175" t="s">
        <v>25</v>
      </c>
      <c r="E4" s="175" t="s">
        <v>36</v>
      </c>
      <c r="F4" s="191" t="s">
        <v>37</v>
      </c>
      <c r="G4" s="191" t="s">
        <v>38</v>
      </c>
      <c r="H4" s="194" t="s">
        <v>39</v>
      </c>
      <c r="I4" s="195" t="s">
        <v>40</v>
      </c>
      <c r="J4" s="13"/>
    </row>
    <row r="5" spans="1:10" s="14" customFormat="1" ht="22.5" customHeight="1">
      <c r="A5" s="184" t="s">
        <v>81</v>
      </c>
      <c r="B5" s="185"/>
      <c r="C5" s="188" t="s">
        <v>34</v>
      </c>
      <c r="D5" s="176"/>
      <c r="E5" s="176"/>
      <c r="F5" s="192"/>
      <c r="G5" s="192"/>
      <c r="H5" s="192"/>
      <c r="I5" s="196"/>
      <c r="J5" s="13"/>
    </row>
    <row r="6" spans="1:10" s="14" customFormat="1" ht="22.5" customHeight="1">
      <c r="A6" s="186"/>
      <c r="B6" s="187"/>
      <c r="C6" s="177"/>
      <c r="D6" s="177"/>
      <c r="E6" s="177"/>
      <c r="F6" s="193"/>
      <c r="G6" s="193"/>
      <c r="H6" s="193"/>
      <c r="I6" s="197"/>
      <c r="J6" s="13"/>
    </row>
    <row r="7" spans="1:10" s="24" customFormat="1" ht="22.5" customHeight="1">
      <c r="A7" s="200" t="s">
        <v>35</v>
      </c>
      <c r="B7" s="201"/>
      <c r="C7" s="202"/>
      <c r="D7" s="20" t="s">
        <v>3</v>
      </c>
      <c r="E7" s="20" t="s">
        <v>4</v>
      </c>
      <c r="F7" s="20" t="s">
        <v>5</v>
      </c>
      <c r="G7" s="21" t="s">
        <v>41</v>
      </c>
      <c r="H7" s="21" t="s">
        <v>42</v>
      </c>
      <c r="I7" s="22" t="s">
        <v>43</v>
      </c>
      <c r="J7" s="23"/>
    </row>
    <row r="8" spans="1:10" ht="22.5" customHeight="1">
      <c r="A8" s="172" t="s">
        <v>28</v>
      </c>
      <c r="B8" s="173"/>
      <c r="C8" s="174"/>
      <c r="D8" s="124">
        <f>E8+F8</f>
        <v>10963.25</v>
      </c>
      <c r="E8" s="124">
        <f>E9+E15+E18+E21+E26+E30</f>
        <v>7270.04</v>
      </c>
      <c r="F8" s="124">
        <f>F9+F15+F18+F21+F26+F30</f>
        <v>3693.21</v>
      </c>
      <c r="G8" s="40"/>
      <c r="H8" s="40"/>
      <c r="I8" s="41"/>
      <c r="J8" s="16"/>
    </row>
    <row r="9" spans="1:10" ht="22.5" customHeight="1">
      <c r="A9" s="125" t="s">
        <v>266</v>
      </c>
      <c r="B9" s="126"/>
      <c r="C9" s="123" t="s">
        <v>267</v>
      </c>
      <c r="D9" s="124">
        <f aca="true" t="shared" si="0" ref="D9:D32">E9+F9</f>
        <v>10146.470000000001</v>
      </c>
      <c r="E9" s="124">
        <f>E10</f>
        <v>6636.26</v>
      </c>
      <c r="F9" s="124">
        <f>F10</f>
        <v>3510.21</v>
      </c>
      <c r="G9" s="129"/>
      <c r="H9" s="40"/>
      <c r="I9" s="41"/>
      <c r="J9" s="16"/>
    </row>
    <row r="10" spans="1:10" ht="22.5" customHeight="1">
      <c r="A10" s="125" t="s">
        <v>220</v>
      </c>
      <c r="B10" s="126"/>
      <c r="C10" s="123" t="s">
        <v>268</v>
      </c>
      <c r="D10" s="124">
        <f t="shared" si="0"/>
        <v>10146.470000000001</v>
      </c>
      <c r="E10" s="124">
        <f>E11+E12+E13+E14</f>
        <v>6636.26</v>
      </c>
      <c r="F10" s="124">
        <f>F11+F12+F13+F14</f>
        <v>3510.21</v>
      </c>
      <c r="G10" s="129"/>
      <c r="H10" s="40"/>
      <c r="I10" s="41"/>
      <c r="J10" s="16"/>
    </row>
    <row r="11" spans="1:10" ht="22.5" customHeight="1">
      <c r="A11" s="127" t="s">
        <v>221</v>
      </c>
      <c r="B11" s="128"/>
      <c r="C11" s="17" t="s">
        <v>269</v>
      </c>
      <c r="D11" s="124">
        <f t="shared" si="0"/>
        <v>7258.72</v>
      </c>
      <c r="E11" s="124">
        <v>6636.26</v>
      </c>
      <c r="F11" s="124">
        <v>622.46</v>
      </c>
      <c r="G11" s="129"/>
      <c r="H11" s="40"/>
      <c r="I11" s="41"/>
      <c r="J11" s="16"/>
    </row>
    <row r="12" spans="1:10" ht="22.5" customHeight="1">
      <c r="A12" s="127" t="s">
        <v>222</v>
      </c>
      <c r="B12" s="128"/>
      <c r="C12" s="17" t="s">
        <v>270</v>
      </c>
      <c r="D12" s="124">
        <f t="shared" si="0"/>
        <v>1473.42</v>
      </c>
      <c r="E12" s="124"/>
      <c r="F12" s="124">
        <v>1473.42</v>
      </c>
      <c r="G12" s="129"/>
      <c r="H12" s="40"/>
      <c r="I12" s="41"/>
      <c r="J12" s="16"/>
    </row>
    <row r="13" spans="1:10" ht="22.5" customHeight="1">
      <c r="A13" s="127" t="s">
        <v>223</v>
      </c>
      <c r="B13" s="128"/>
      <c r="C13" s="17" t="s">
        <v>271</v>
      </c>
      <c r="D13" s="124">
        <f t="shared" si="0"/>
        <v>1154.33</v>
      </c>
      <c r="E13" s="124"/>
      <c r="F13" s="124">
        <v>1154.33</v>
      </c>
      <c r="G13" s="129"/>
      <c r="H13" s="40"/>
      <c r="I13" s="41"/>
      <c r="J13" s="16"/>
    </row>
    <row r="14" spans="1:10" ht="22.5" customHeight="1">
      <c r="A14" s="127" t="s">
        <v>224</v>
      </c>
      <c r="B14" s="128"/>
      <c r="C14" s="17" t="s">
        <v>272</v>
      </c>
      <c r="D14" s="124">
        <f t="shared" si="0"/>
        <v>260</v>
      </c>
      <c r="E14" s="124"/>
      <c r="F14" s="124">
        <v>260</v>
      </c>
      <c r="G14" s="129"/>
      <c r="H14" s="40"/>
      <c r="I14" s="41"/>
      <c r="J14" s="16"/>
    </row>
    <row r="15" spans="1:10" ht="22.5" customHeight="1">
      <c r="A15" s="125" t="s">
        <v>225</v>
      </c>
      <c r="B15" s="126"/>
      <c r="C15" s="123" t="s">
        <v>273</v>
      </c>
      <c r="D15" s="124">
        <f t="shared" si="0"/>
        <v>3</v>
      </c>
      <c r="E15" s="124"/>
      <c r="F15" s="124">
        <f>F16</f>
        <v>3</v>
      </c>
      <c r="G15" s="129"/>
      <c r="H15" s="40"/>
      <c r="I15" s="41"/>
      <c r="J15" s="16"/>
    </row>
    <row r="16" spans="1:10" ht="22.5" customHeight="1">
      <c r="A16" s="125" t="s">
        <v>226</v>
      </c>
      <c r="B16" s="126"/>
      <c r="C16" s="123" t="s">
        <v>274</v>
      </c>
      <c r="D16" s="124">
        <f t="shared" si="0"/>
        <v>3</v>
      </c>
      <c r="E16" s="124"/>
      <c r="F16" s="124">
        <f>F17</f>
        <v>3</v>
      </c>
      <c r="G16" s="129"/>
      <c r="H16" s="40"/>
      <c r="I16" s="41"/>
      <c r="J16" s="16"/>
    </row>
    <row r="17" spans="1:10" ht="22.5" customHeight="1">
      <c r="A17" s="127" t="s">
        <v>227</v>
      </c>
      <c r="B17" s="128"/>
      <c r="C17" s="17" t="s">
        <v>270</v>
      </c>
      <c r="D17" s="124">
        <f t="shared" si="0"/>
        <v>3</v>
      </c>
      <c r="E17" s="124"/>
      <c r="F17" s="124">
        <v>3</v>
      </c>
      <c r="G17" s="129"/>
      <c r="H17" s="40"/>
      <c r="I17" s="41"/>
      <c r="J17" s="16"/>
    </row>
    <row r="18" spans="1:10" ht="22.5" customHeight="1">
      <c r="A18" s="125" t="s">
        <v>228</v>
      </c>
      <c r="B18" s="126"/>
      <c r="C18" s="123" t="s">
        <v>275</v>
      </c>
      <c r="D18" s="124">
        <f t="shared" si="0"/>
        <v>180</v>
      </c>
      <c r="E18" s="124"/>
      <c r="F18" s="124">
        <f>F19</f>
        <v>180</v>
      </c>
      <c r="G18" s="129"/>
      <c r="H18" s="40"/>
      <c r="I18" s="41"/>
      <c r="J18" s="16"/>
    </row>
    <row r="19" spans="1:10" ht="22.5" customHeight="1">
      <c r="A19" s="125" t="s">
        <v>229</v>
      </c>
      <c r="B19" s="126"/>
      <c r="C19" s="123" t="s">
        <v>276</v>
      </c>
      <c r="D19" s="124">
        <f t="shared" si="0"/>
        <v>180</v>
      </c>
      <c r="E19" s="124"/>
      <c r="F19" s="124">
        <f>F20</f>
        <v>180</v>
      </c>
      <c r="G19" s="129"/>
      <c r="H19" s="40"/>
      <c r="I19" s="41"/>
      <c r="J19" s="16"/>
    </row>
    <row r="20" spans="1:10" ht="22.5" customHeight="1">
      <c r="A20" s="127" t="s">
        <v>230</v>
      </c>
      <c r="B20" s="128"/>
      <c r="C20" s="17" t="s">
        <v>277</v>
      </c>
      <c r="D20" s="124">
        <f t="shared" si="0"/>
        <v>180</v>
      </c>
      <c r="E20" s="124"/>
      <c r="F20" s="124">
        <v>180</v>
      </c>
      <c r="G20" s="129"/>
      <c r="H20" s="40"/>
      <c r="I20" s="41"/>
      <c r="J20" s="16"/>
    </row>
    <row r="21" spans="1:10" ht="22.5" customHeight="1">
      <c r="A21" s="125" t="s">
        <v>231</v>
      </c>
      <c r="B21" s="126"/>
      <c r="C21" s="123" t="s">
        <v>278</v>
      </c>
      <c r="D21" s="124">
        <f t="shared" si="0"/>
        <v>290.48</v>
      </c>
      <c r="E21" s="124">
        <f>E22+E24</f>
        <v>290.48</v>
      </c>
      <c r="F21" s="124"/>
      <c r="G21" s="129"/>
      <c r="H21" s="40"/>
      <c r="I21" s="41"/>
      <c r="J21" s="16"/>
    </row>
    <row r="22" spans="1:10" ht="22.5" customHeight="1">
      <c r="A22" s="125" t="s">
        <v>232</v>
      </c>
      <c r="B22" s="126"/>
      <c r="C22" s="123" t="s">
        <v>279</v>
      </c>
      <c r="D22" s="124">
        <f t="shared" si="0"/>
        <v>290</v>
      </c>
      <c r="E22" s="124">
        <f>E23</f>
        <v>290</v>
      </c>
      <c r="F22" s="124"/>
      <c r="G22" s="129"/>
      <c r="H22" s="40"/>
      <c r="I22" s="41"/>
      <c r="J22" s="16"/>
    </row>
    <row r="23" spans="1:10" ht="22.5" customHeight="1">
      <c r="A23" s="127" t="s">
        <v>233</v>
      </c>
      <c r="B23" s="128"/>
      <c r="C23" s="17" t="s">
        <v>280</v>
      </c>
      <c r="D23" s="124">
        <f t="shared" si="0"/>
        <v>290</v>
      </c>
      <c r="E23" s="124">
        <v>290</v>
      </c>
      <c r="F23" s="124"/>
      <c r="G23" s="129"/>
      <c r="H23" s="40"/>
      <c r="I23" s="41"/>
      <c r="J23" s="16"/>
    </row>
    <row r="24" spans="1:10" ht="22.5" customHeight="1">
      <c r="A24" s="125" t="s">
        <v>234</v>
      </c>
      <c r="B24" s="126"/>
      <c r="C24" s="123" t="s">
        <v>281</v>
      </c>
      <c r="D24" s="124">
        <f t="shared" si="0"/>
        <v>0.48</v>
      </c>
      <c r="E24" s="124">
        <f>E25</f>
        <v>0.48</v>
      </c>
      <c r="F24" s="124"/>
      <c r="G24" s="129"/>
      <c r="H24" s="40"/>
      <c r="I24" s="41"/>
      <c r="J24" s="16"/>
    </row>
    <row r="25" spans="1:10" ht="22.5" customHeight="1">
      <c r="A25" s="127" t="s">
        <v>235</v>
      </c>
      <c r="B25" s="128"/>
      <c r="C25" s="17" t="s">
        <v>282</v>
      </c>
      <c r="D25" s="124">
        <f t="shared" si="0"/>
        <v>0.48</v>
      </c>
      <c r="E25" s="124">
        <v>0.48</v>
      </c>
      <c r="F25" s="124"/>
      <c r="G25" s="129"/>
      <c r="H25" s="40"/>
      <c r="I25" s="41"/>
      <c r="J25" s="16"/>
    </row>
    <row r="26" spans="1:10" ht="22.5" customHeight="1">
      <c r="A26" s="125" t="s">
        <v>236</v>
      </c>
      <c r="B26" s="126"/>
      <c r="C26" s="123" t="s">
        <v>283</v>
      </c>
      <c r="D26" s="124">
        <f t="shared" si="0"/>
        <v>12.299999999999999</v>
      </c>
      <c r="E26" s="124">
        <f>E27</f>
        <v>12.299999999999999</v>
      </c>
      <c r="F26" s="124"/>
      <c r="G26" s="129"/>
      <c r="H26" s="40"/>
      <c r="I26" s="41"/>
      <c r="J26" s="16"/>
    </row>
    <row r="27" spans="1:10" ht="22.5" customHeight="1">
      <c r="A27" s="125" t="s">
        <v>237</v>
      </c>
      <c r="B27" s="126"/>
      <c r="C27" s="123" t="s">
        <v>284</v>
      </c>
      <c r="D27" s="124">
        <f t="shared" si="0"/>
        <v>12.299999999999999</v>
      </c>
      <c r="E27" s="124">
        <f>E28+E29</f>
        <v>12.299999999999999</v>
      </c>
      <c r="F27" s="124"/>
      <c r="G27" s="129"/>
      <c r="H27" s="40"/>
      <c r="I27" s="41"/>
      <c r="J27" s="16"/>
    </row>
    <row r="28" spans="1:10" ht="22.5" customHeight="1">
      <c r="A28" s="127" t="s">
        <v>238</v>
      </c>
      <c r="B28" s="128"/>
      <c r="C28" s="17" t="s">
        <v>285</v>
      </c>
      <c r="D28" s="124">
        <f t="shared" si="0"/>
        <v>12.1</v>
      </c>
      <c r="E28" s="124">
        <v>12.1</v>
      </c>
      <c r="F28" s="124"/>
      <c r="G28" s="129"/>
      <c r="H28" s="40"/>
      <c r="I28" s="41"/>
      <c r="J28" s="16"/>
    </row>
    <row r="29" spans="1:10" ht="22.5" customHeight="1">
      <c r="A29" s="127" t="s">
        <v>239</v>
      </c>
      <c r="B29" s="128"/>
      <c r="C29" s="17" t="s">
        <v>286</v>
      </c>
      <c r="D29" s="124">
        <f t="shared" si="0"/>
        <v>0.2</v>
      </c>
      <c r="E29" s="124">
        <v>0.2</v>
      </c>
      <c r="F29" s="124"/>
      <c r="G29" s="129"/>
      <c r="H29" s="40"/>
      <c r="I29" s="41"/>
      <c r="J29" s="16"/>
    </row>
    <row r="30" spans="1:10" ht="22.5" customHeight="1">
      <c r="A30" s="125" t="s">
        <v>240</v>
      </c>
      <c r="B30" s="126"/>
      <c r="C30" s="123" t="s">
        <v>287</v>
      </c>
      <c r="D30" s="124">
        <f t="shared" si="0"/>
        <v>331</v>
      </c>
      <c r="E30" s="124">
        <f>E31</f>
        <v>331</v>
      </c>
      <c r="F30" s="124"/>
      <c r="G30" s="129"/>
      <c r="H30" s="40"/>
      <c r="I30" s="41"/>
      <c r="J30" s="16"/>
    </row>
    <row r="31" spans="1:10" ht="22.5" customHeight="1">
      <c r="A31" s="125" t="s">
        <v>241</v>
      </c>
      <c r="B31" s="126"/>
      <c r="C31" s="123" t="s">
        <v>288</v>
      </c>
      <c r="D31" s="124">
        <f t="shared" si="0"/>
        <v>331</v>
      </c>
      <c r="E31" s="124">
        <f>E32</f>
        <v>331</v>
      </c>
      <c r="F31" s="124"/>
      <c r="G31" s="129"/>
      <c r="H31" s="40"/>
      <c r="I31" s="41"/>
      <c r="J31" s="16"/>
    </row>
    <row r="32" spans="1:10" ht="22.5" customHeight="1">
      <c r="A32" s="127" t="s">
        <v>242</v>
      </c>
      <c r="B32" s="128"/>
      <c r="C32" s="17" t="s">
        <v>289</v>
      </c>
      <c r="D32" s="124">
        <f t="shared" si="0"/>
        <v>331</v>
      </c>
      <c r="E32" s="124">
        <v>331</v>
      </c>
      <c r="F32" s="124"/>
      <c r="G32" s="129"/>
      <c r="H32" s="40"/>
      <c r="I32" s="41"/>
      <c r="J32" s="16"/>
    </row>
    <row r="33" spans="1:10" ht="22.5" customHeight="1">
      <c r="A33" s="189"/>
      <c r="B33" s="190"/>
      <c r="C33" s="17"/>
      <c r="D33" s="40"/>
      <c r="E33" s="40"/>
      <c r="F33" s="40"/>
      <c r="G33" s="40"/>
      <c r="H33" s="40"/>
      <c r="I33" s="41"/>
      <c r="J33" s="16"/>
    </row>
    <row r="34" spans="1:10" ht="22.5" customHeight="1">
      <c r="A34" s="189"/>
      <c r="B34" s="190"/>
      <c r="C34" s="17"/>
      <c r="D34" s="40"/>
      <c r="E34" s="40"/>
      <c r="F34" s="40"/>
      <c r="G34" s="40"/>
      <c r="H34" s="40"/>
      <c r="I34" s="41"/>
      <c r="J34" s="16"/>
    </row>
    <row r="35" spans="1:10" ht="22.5" customHeight="1">
      <c r="A35" s="189"/>
      <c r="B35" s="190"/>
      <c r="C35" s="17"/>
      <c r="D35" s="40"/>
      <c r="E35" s="40"/>
      <c r="F35" s="40"/>
      <c r="G35" s="40"/>
      <c r="H35" s="40"/>
      <c r="I35" s="41"/>
      <c r="J35" s="16"/>
    </row>
    <row r="36" spans="1:10" ht="22.5" customHeight="1">
      <c r="A36" s="189"/>
      <c r="B36" s="190"/>
      <c r="C36" s="17"/>
      <c r="D36" s="40"/>
      <c r="E36" s="40"/>
      <c r="F36" s="40"/>
      <c r="G36" s="40"/>
      <c r="H36" s="40"/>
      <c r="I36" s="41"/>
      <c r="J36" s="16"/>
    </row>
    <row r="37" spans="1:10" ht="22.5" customHeight="1">
      <c r="A37" s="189"/>
      <c r="B37" s="190"/>
      <c r="C37" s="17"/>
      <c r="D37" s="40"/>
      <c r="E37" s="40"/>
      <c r="F37" s="40"/>
      <c r="G37" s="40"/>
      <c r="H37" s="40"/>
      <c r="I37" s="41"/>
      <c r="J37" s="16"/>
    </row>
    <row r="38" spans="1:10" ht="22.5" customHeight="1">
      <c r="A38" s="189"/>
      <c r="B38" s="190"/>
      <c r="C38" s="17"/>
      <c r="D38" s="40"/>
      <c r="E38" s="40"/>
      <c r="F38" s="40"/>
      <c r="G38" s="40"/>
      <c r="H38" s="40"/>
      <c r="I38" s="41"/>
      <c r="J38" s="16"/>
    </row>
    <row r="39" spans="1:10" ht="22.5" customHeight="1" thickBot="1">
      <c r="A39" s="198"/>
      <c r="B39" s="199"/>
      <c r="C39" s="18"/>
      <c r="D39" s="42"/>
      <c r="E39" s="42"/>
      <c r="F39" s="42"/>
      <c r="G39" s="42"/>
      <c r="H39" s="42"/>
      <c r="I39" s="43"/>
      <c r="J39" s="16"/>
    </row>
    <row r="40" spans="1:9" ht="31.5" customHeight="1">
      <c r="A40" s="162" t="s">
        <v>69</v>
      </c>
      <c r="B40" s="163"/>
      <c r="C40" s="163"/>
      <c r="D40" s="163"/>
      <c r="E40" s="163"/>
      <c r="F40" s="163"/>
      <c r="G40" s="163"/>
      <c r="H40" s="163"/>
      <c r="I40" s="163"/>
    </row>
    <row r="41" ht="14.25">
      <c r="A41" s="25"/>
    </row>
    <row r="42" ht="14.25">
      <c r="A42" s="26"/>
    </row>
    <row r="43" ht="14.25">
      <c r="A43" s="26"/>
    </row>
  </sheetData>
  <sheetProtection/>
  <mergeCells count="21">
    <mergeCell ref="F4:F6"/>
    <mergeCell ref="A34:B34"/>
    <mergeCell ref="A35:B35"/>
    <mergeCell ref="A36:B36"/>
    <mergeCell ref="A7:C7"/>
    <mergeCell ref="A8:C8"/>
    <mergeCell ref="D4:D6"/>
    <mergeCell ref="A38:B38"/>
    <mergeCell ref="A39:B39"/>
    <mergeCell ref="E4:E6"/>
    <mergeCell ref="A37:B37"/>
    <mergeCell ref="B3:C3"/>
    <mergeCell ref="A33:B33"/>
    <mergeCell ref="A40:I40"/>
    <mergeCell ref="A1:I1"/>
    <mergeCell ref="G4:G6"/>
    <mergeCell ref="H4:H6"/>
    <mergeCell ref="I4:I6"/>
    <mergeCell ref="A5:B6"/>
    <mergeCell ref="C5:C6"/>
    <mergeCell ref="A4:C4"/>
  </mergeCells>
  <printOptions horizontalCentered="1"/>
  <pageMargins left="0.35433070866141736" right="0.35433070866141736" top="0.7874015748031497" bottom="0.7874015748031497" header="0.5118110236220472" footer="0.1968503937007874"/>
  <pageSetup horizontalDpi="600" verticalDpi="600" orientation="landscape" paperSize="9" scale="90"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26"/>
  <sheetViews>
    <sheetView zoomScaleSheetLayoutView="100" zoomScalePageLayoutView="0" workbookViewId="0" topLeftCell="A13">
      <selection activeCell="A33" sqref="A33"/>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7"/>
    </row>
    <row r="2" spans="1:10" s="2" customFormat="1" ht="18" customHeight="1">
      <c r="A2" s="157" t="s">
        <v>103</v>
      </c>
      <c r="B2" s="157"/>
      <c r="C2" s="157"/>
      <c r="D2" s="157"/>
      <c r="E2" s="157"/>
      <c r="F2" s="157"/>
      <c r="G2" s="157"/>
      <c r="H2" s="157"/>
      <c r="I2" s="1"/>
      <c r="J2" s="1"/>
    </row>
    <row r="3" spans="1:8" ht="9.75" customHeight="1">
      <c r="A3" s="3"/>
      <c r="B3" s="3"/>
      <c r="C3" s="3"/>
      <c r="D3" s="3"/>
      <c r="E3" s="3"/>
      <c r="F3" s="3"/>
      <c r="G3" s="3"/>
      <c r="H3" s="51" t="s">
        <v>104</v>
      </c>
    </row>
    <row r="4" spans="1:8" ht="15" customHeight="1" thickBot="1">
      <c r="A4" s="6" t="s">
        <v>358</v>
      </c>
      <c r="B4" s="3"/>
      <c r="C4" s="3"/>
      <c r="D4" s="3"/>
      <c r="E4" s="3"/>
      <c r="F4" s="3"/>
      <c r="G4" s="3"/>
      <c r="H4" s="51" t="s">
        <v>105</v>
      </c>
    </row>
    <row r="5" spans="1:10" s="8" customFormat="1" ht="19.5" customHeight="1">
      <c r="A5" s="158" t="s">
        <v>0</v>
      </c>
      <c r="B5" s="159"/>
      <c r="C5" s="159"/>
      <c r="D5" s="159" t="s">
        <v>1</v>
      </c>
      <c r="E5" s="159"/>
      <c r="F5" s="203"/>
      <c r="G5" s="203"/>
      <c r="H5" s="160"/>
      <c r="I5" s="7"/>
      <c r="J5" s="7"/>
    </row>
    <row r="6" spans="1:10" s="8" customFormat="1" ht="31.5" customHeight="1">
      <c r="A6" s="88" t="s">
        <v>106</v>
      </c>
      <c r="B6" s="89" t="s">
        <v>2</v>
      </c>
      <c r="C6" s="83" t="s">
        <v>107</v>
      </c>
      <c r="D6" s="91" t="s">
        <v>106</v>
      </c>
      <c r="E6" s="89" t="s">
        <v>2</v>
      </c>
      <c r="F6" s="83" t="s">
        <v>108</v>
      </c>
      <c r="G6" s="85" t="s">
        <v>109</v>
      </c>
      <c r="H6" s="86" t="s">
        <v>110</v>
      </c>
      <c r="I6" s="7"/>
      <c r="J6" s="7"/>
    </row>
    <row r="7" spans="1:10" s="8" customFormat="1" ht="19.5" customHeight="1">
      <c r="A7" s="88" t="s">
        <v>111</v>
      </c>
      <c r="B7" s="90"/>
      <c r="C7" s="91" t="s">
        <v>3</v>
      </c>
      <c r="D7" s="91" t="s">
        <v>111</v>
      </c>
      <c r="E7" s="90"/>
      <c r="F7" s="101">
        <v>2</v>
      </c>
      <c r="G7" s="101">
        <v>3</v>
      </c>
      <c r="H7" s="102">
        <v>4</v>
      </c>
      <c r="I7" s="7"/>
      <c r="J7" s="7"/>
    </row>
    <row r="8" spans="1:10" s="8" customFormat="1" ht="19.5" customHeight="1">
      <c r="A8" s="60" t="s">
        <v>112</v>
      </c>
      <c r="B8" s="59" t="s">
        <v>3</v>
      </c>
      <c r="C8" s="130">
        <v>11472.62</v>
      </c>
      <c r="D8" s="94" t="s">
        <v>61</v>
      </c>
      <c r="E8" s="62" t="s">
        <v>349</v>
      </c>
      <c r="F8" s="131">
        <v>10146.47</v>
      </c>
      <c r="G8" s="131">
        <v>10146.47</v>
      </c>
      <c r="H8" s="63"/>
      <c r="I8" s="7"/>
      <c r="J8" s="7"/>
    </row>
    <row r="9" spans="1:10" s="8" customFormat="1" ht="19.5" customHeight="1">
      <c r="A9" s="64" t="s">
        <v>72</v>
      </c>
      <c r="B9" s="59" t="s">
        <v>4</v>
      </c>
      <c r="C9" s="61"/>
      <c r="D9" s="94" t="s">
        <v>62</v>
      </c>
      <c r="E9" s="62" t="s">
        <v>350</v>
      </c>
      <c r="F9" s="80"/>
      <c r="G9" s="80"/>
      <c r="H9" s="63"/>
      <c r="I9" s="7"/>
      <c r="J9" s="7"/>
    </row>
    <row r="10" spans="1:10" s="8" customFormat="1" ht="19.5" customHeight="1">
      <c r="A10" s="64"/>
      <c r="B10" s="59" t="s">
        <v>5</v>
      </c>
      <c r="C10" s="61"/>
      <c r="D10" s="94" t="s">
        <v>63</v>
      </c>
      <c r="E10" s="62" t="s">
        <v>20</v>
      </c>
      <c r="F10" s="80"/>
      <c r="G10" s="80"/>
      <c r="H10" s="63"/>
      <c r="I10" s="7"/>
      <c r="J10" s="7"/>
    </row>
    <row r="11" spans="1:10" s="8" customFormat="1" ht="19.5" customHeight="1">
      <c r="A11" s="64"/>
      <c r="B11" s="59" t="s">
        <v>6</v>
      </c>
      <c r="C11" s="61"/>
      <c r="D11" s="94" t="s">
        <v>64</v>
      </c>
      <c r="E11" s="62" t="s">
        <v>21</v>
      </c>
      <c r="F11" s="131">
        <v>3</v>
      </c>
      <c r="G11" s="131">
        <v>3</v>
      </c>
      <c r="H11" s="63"/>
      <c r="I11" s="7"/>
      <c r="J11" s="7"/>
    </row>
    <row r="12" spans="1:10" s="8" customFormat="1" ht="19.5" customHeight="1">
      <c r="A12" s="64"/>
      <c r="B12" s="59" t="s">
        <v>7</v>
      </c>
      <c r="C12" s="61"/>
      <c r="D12" s="94" t="s">
        <v>65</v>
      </c>
      <c r="E12" s="62" t="s">
        <v>22</v>
      </c>
      <c r="F12" s="131">
        <v>180</v>
      </c>
      <c r="G12" s="131">
        <v>180</v>
      </c>
      <c r="H12" s="63"/>
      <c r="I12" s="7"/>
      <c r="J12" s="7"/>
    </row>
    <row r="13" spans="1:10" s="8" customFormat="1" ht="19.5" customHeight="1">
      <c r="A13" s="64"/>
      <c r="B13" s="59" t="s">
        <v>8</v>
      </c>
      <c r="C13" s="61"/>
      <c r="D13" s="151" t="s">
        <v>66</v>
      </c>
      <c r="E13" s="62" t="s">
        <v>24</v>
      </c>
      <c r="F13" s="80"/>
      <c r="G13" s="80"/>
      <c r="H13" s="63"/>
      <c r="I13" s="7"/>
      <c r="J13" s="7"/>
    </row>
    <row r="14" spans="1:10" s="8" customFormat="1" ht="19.5" customHeight="1">
      <c r="A14" s="64"/>
      <c r="B14" s="59" t="s">
        <v>9</v>
      </c>
      <c r="C14" s="61"/>
      <c r="D14" s="95" t="s">
        <v>215</v>
      </c>
      <c r="E14" s="62" t="s">
        <v>26</v>
      </c>
      <c r="F14" s="131"/>
      <c r="G14" s="131"/>
      <c r="H14" s="63"/>
      <c r="I14" s="7"/>
      <c r="J14" s="7"/>
    </row>
    <row r="15" spans="1:10" s="8" customFormat="1" ht="19.5" customHeight="1">
      <c r="A15" s="64"/>
      <c r="B15" s="59" t="s">
        <v>10</v>
      </c>
      <c r="C15" s="61"/>
      <c r="D15" s="95" t="s">
        <v>216</v>
      </c>
      <c r="E15" s="62" t="s">
        <v>27</v>
      </c>
      <c r="F15" s="131">
        <v>290.48</v>
      </c>
      <c r="G15" s="131">
        <v>290.48</v>
      </c>
      <c r="H15" s="63"/>
      <c r="I15" s="7"/>
      <c r="J15" s="7"/>
    </row>
    <row r="16" spans="1:10" s="8" customFormat="1" ht="19.5" customHeight="1">
      <c r="A16" s="64"/>
      <c r="B16" s="59" t="s">
        <v>11</v>
      </c>
      <c r="C16" s="61"/>
      <c r="D16" s="95" t="s">
        <v>217</v>
      </c>
      <c r="E16" s="62" t="s">
        <v>341</v>
      </c>
      <c r="F16" s="131">
        <v>12.3</v>
      </c>
      <c r="G16" s="131">
        <v>12.3</v>
      </c>
      <c r="H16" s="63"/>
      <c r="I16" s="7"/>
      <c r="J16" s="7"/>
    </row>
    <row r="17" spans="1:10" s="8" customFormat="1" ht="19.5" customHeight="1">
      <c r="A17" s="64"/>
      <c r="B17" s="59" t="s">
        <v>12</v>
      </c>
      <c r="C17" s="61"/>
      <c r="D17" s="95" t="s">
        <v>97</v>
      </c>
      <c r="E17" s="62" t="s">
        <v>342</v>
      </c>
      <c r="F17" s="131"/>
      <c r="G17" s="131"/>
      <c r="H17" s="63"/>
      <c r="I17" s="7"/>
      <c r="J17" s="7"/>
    </row>
    <row r="18" spans="1:10" s="8" customFormat="1" ht="19.5" customHeight="1">
      <c r="A18" s="65"/>
      <c r="B18" s="59" t="s">
        <v>13</v>
      </c>
      <c r="C18" s="61"/>
      <c r="D18" s="95" t="s">
        <v>218</v>
      </c>
      <c r="E18" s="62" t="s">
        <v>343</v>
      </c>
      <c r="F18" s="131">
        <v>331</v>
      </c>
      <c r="G18" s="131">
        <v>331</v>
      </c>
      <c r="H18" s="63"/>
      <c r="I18" s="7"/>
      <c r="J18" s="7"/>
    </row>
    <row r="19" spans="1:10" s="8" customFormat="1" ht="19.5" customHeight="1">
      <c r="A19" s="66"/>
      <c r="B19" s="59" t="s">
        <v>14</v>
      </c>
      <c r="C19" s="67"/>
      <c r="D19" s="96"/>
      <c r="E19" s="62" t="s">
        <v>344</v>
      </c>
      <c r="F19" s="81"/>
      <c r="G19" s="62"/>
      <c r="H19" s="97"/>
      <c r="I19" s="7"/>
      <c r="J19" s="7"/>
    </row>
    <row r="20" spans="1:10" s="8" customFormat="1" ht="19.5" customHeight="1">
      <c r="A20" s="68" t="s">
        <v>23</v>
      </c>
      <c r="B20" s="59" t="s">
        <v>15</v>
      </c>
      <c r="C20" s="130">
        <v>11472.62</v>
      </c>
      <c r="D20" s="69" t="s">
        <v>25</v>
      </c>
      <c r="E20" s="62" t="s">
        <v>345</v>
      </c>
      <c r="F20" s="146">
        <f>SUM(F8:F19)</f>
        <v>10963.249999999998</v>
      </c>
      <c r="G20" s="146">
        <f>SUM(G8:G19)</f>
        <v>10963.249999999998</v>
      </c>
      <c r="H20" s="70"/>
      <c r="I20" s="7"/>
      <c r="J20" s="7"/>
    </row>
    <row r="21" spans="1:10" s="8" customFormat="1" ht="19.5" customHeight="1">
      <c r="A21" s="78" t="s">
        <v>73</v>
      </c>
      <c r="B21" s="59" t="s">
        <v>16</v>
      </c>
      <c r="C21" s="61">
        <v>258.34</v>
      </c>
      <c r="D21" s="82" t="s">
        <v>113</v>
      </c>
      <c r="E21" s="62" t="s">
        <v>346</v>
      </c>
      <c r="F21" s="146">
        <v>767.71</v>
      </c>
      <c r="G21" s="146">
        <f>F21</f>
        <v>767.71</v>
      </c>
      <c r="H21" s="71"/>
      <c r="I21" s="7"/>
      <c r="J21" s="7"/>
    </row>
    <row r="22" spans="1:10" s="8" customFormat="1" ht="19.5" customHeight="1">
      <c r="A22" s="78" t="s">
        <v>114</v>
      </c>
      <c r="B22" s="59" t="s">
        <v>338</v>
      </c>
      <c r="C22" s="61">
        <v>258.34</v>
      </c>
      <c r="D22" s="98"/>
      <c r="E22" s="62" t="s">
        <v>351</v>
      </c>
      <c r="F22" s="147"/>
      <c r="G22" s="148"/>
      <c r="H22" s="71"/>
      <c r="I22" s="7"/>
      <c r="J22" s="7"/>
    </row>
    <row r="23" spans="1:10" s="8" customFormat="1" ht="19.5" customHeight="1">
      <c r="A23" s="79" t="s">
        <v>115</v>
      </c>
      <c r="B23" s="59" t="s">
        <v>17</v>
      </c>
      <c r="C23" s="72"/>
      <c r="D23" s="100"/>
      <c r="E23" s="62" t="s">
        <v>352</v>
      </c>
      <c r="F23" s="149"/>
      <c r="G23" s="148"/>
      <c r="H23" s="73"/>
      <c r="I23" s="7"/>
      <c r="J23" s="7"/>
    </row>
    <row r="24" spans="1:10" s="8" customFormat="1" ht="19.5" customHeight="1">
      <c r="A24" s="79"/>
      <c r="B24" s="59" t="s">
        <v>347</v>
      </c>
      <c r="C24" s="72"/>
      <c r="D24" s="100"/>
      <c r="E24" s="62" t="s">
        <v>353</v>
      </c>
      <c r="F24" s="149"/>
      <c r="G24" s="148"/>
      <c r="H24" s="73"/>
      <c r="I24" s="7"/>
      <c r="J24" s="7"/>
    </row>
    <row r="25" spans="1:8" ht="19.5" customHeight="1" thickBot="1">
      <c r="A25" s="74" t="s">
        <v>28</v>
      </c>
      <c r="B25" s="59" t="s">
        <v>348</v>
      </c>
      <c r="C25" s="75">
        <v>11730.96</v>
      </c>
      <c r="D25" s="76" t="s">
        <v>28</v>
      </c>
      <c r="E25" s="62" t="s">
        <v>354</v>
      </c>
      <c r="F25" s="150">
        <f>SUM(F20:F21)</f>
        <v>11730.96</v>
      </c>
      <c r="G25" s="150">
        <f>SUM(G20:G21)</f>
        <v>11730.96</v>
      </c>
      <c r="H25" s="77"/>
    </row>
    <row r="26" spans="1:8" ht="29.25" customHeight="1">
      <c r="A26" s="161" t="s">
        <v>116</v>
      </c>
      <c r="B26" s="153"/>
      <c r="C26" s="153"/>
      <c r="D26" s="153"/>
      <c r="E26" s="153"/>
      <c r="F26" s="153"/>
      <c r="G26" s="204"/>
      <c r="H26" s="153"/>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horizontalDpi="300" verticalDpi="300" orientation="landscape" paperSize="9" scale="85" r:id="rId1"/>
  <headerFooter alignWithMargins="0">
    <oddFooter>&amp;C第 &amp;P 页</oddFooter>
  </headerFooter>
  <ignoredErrors>
    <ignoredError sqref="F20:G20" formulaRange="1"/>
  </ignoredErrors>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A8" sqref="A8:C8"/>
    </sheetView>
  </sheetViews>
  <sheetFormatPr defaultColWidth="9.00390625" defaultRowHeight="14.25"/>
  <cols>
    <col min="1" max="2" width="4.625" style="38" customWidth="1"/>
    <col min="3" max="3" width="33.75390625" style="38" customWidth="1"/>
    <col min="4" max="4" width="25.25390625" style="38" customWidth="1"/>
    <col min="5" max="5" width="18.875" style="38" customWidth="1"/>
    <col min="6" max="6" width="18.25390625" style="38" customWidth="1"/>
    <col min="7" max="16384" width="9.00390625" style="38" customWidth="1"/>
  </cols>
  <sheetData>
    <row r="1" spans="1:6" s="27" customFormat="1" ht="30" customHeight="1">
      <c r="A1" s="213" t="s">
        <v>71</v>
      </c>
      <c r="B1" s="213"/>
      <c r="C1" s="213"/>
      <c r="D1" s="213"/>
      <c r="E1" s="213"/>
      <c r="F1" s="213"/>
    </row>
    <row r="2" spans="1:6" s="29" customFormat="1" ht="10.5" customHeight="1">
      <c r="A2" s="28"/>
      <c r="B2" s="28"/>
      <c r="C2" s="28"/>
      <c r="F2" s="84" t="s">
        <v>74</v>
      </c>
    </row>
    <row r="3" spans="1:6" s="29" customFormat="1" ht="15" customHeight="1" thickBot="1">
      <c r="A3" s="6" t="s">
        <v>355</v>
      </c>
      <c r="B3" s="28"/>
      <c r="C3" s="28"/>
      <c r="D3" s="39"/>
      <c r="E3" s="39"/>
      <c r="F3" s="51" t="s">
        <v>47</v>
      </c>
    </row>
    <row r="4" spans="1:6" s="30" customFormat="1" ht="20.25" customHeight="1">
      <c r="A4" s="214" t="s">
        <v>44</v>
      </c>
      <c r="B4" s="215"/>
      <c r="C4" s="215"/>
      <c r="D4" s="219" t="s">
        <v>59</v>
      </c>
      <c r="E4" s="222" t="s">
        <v>45</v>
      </c>
      <c r="F4" s="208" t="s">
        <v>37</v>
      </c>
    </row>
    <row r="5" spans="1:6" s="30" customFormat="1" ht="24.75" customHeight="1">
      <c r="A5" s="216" t="s">
        <v>81</v>
      </c>
      <c r="B5" s="217"/>
      <c r="C5" s="217" t="s">
        <v>34</v>
      </c>
      <c r="D5" s="220"/>
      <c r="E5" s="223"/>
      <c r="F5" s="209"/>
    </row>
    <row r="6" spans="1:6" s="30" customFormat="1" ht="18" customHeight="1">
      <c r="A6" s="218"/>
      <c r="B6" s="217"/>
      <c r="C6" s="217"/>
      <c r="D6" s="220"/>
      <c r="E6" s="223"/>
      <c r="F6" s="209"/>
    </row>
    <row r="7" spans="1:6" s="30" customFormat="1" ht="22.5" customHeight="1">
      <c r="A7" s="218"/>
      <c r="B7" s="217"/>
      <c r="C7" s="217"/>
      <c r="D7" s="221"/>
      <c r="E7" s="224"/>
      <c r="F7" s="210"/>
    </row>
    <row r="8" spans="1:6" s="30" customFormat="1" ht="22.5" customHeight="1">
      <c r="A8" s="205" t="s">
        <v>35</v>
      </c>
      <c r="B8" s="206"/>
      <c r="C8" s="207"/>
      <c r="D8" s="31">
        <v>1</v>
      </c>
      <c r="E8" s="31">
        <v>2</v>
      </c>
      <c r="F8" s="32">
        <v>3</v>
      </c>
    </row>
    <row r="9" spans="1:6" s="30" customFormat="1" ht="22.5" customHeight="1">
      <c r="A9" s="205" t="s">
        <v>46</v>
      </c>
      <c r="B9" s="206"/>
      <c r="C9" s="207"/>
      <c r="D9" s="132">
        <f>SUM(E9:F9)</f>
        <v>10963.25</v>
      </c>
      <c r="E9" s="132">
        <f>E10+E16+E19+E22+E27+E31</f>
        <v>7270.04</v>
      </c>
      <c r="F9" s="133">
        <f>F10+F16+F19+F22+F27+F31</f>
        <v>3693.21</v>
      </c>
    </row>
    <row r="10" spans="1:6" s="35" customFormat="1" ht="22.5" customHeight="1">
      <c r="A10" s="134" t="s">
        <v>290</v>
      </c>
      <c r="B10" s="126"/>
      <c r="C10" s="123" t="s">
        <v>291</v>
      </c>
      <c r="D10" s="132">
        <f aca="true" t="shared" si="0" ref="D10:D33">SUM(E10:F10)</f>
        <v>10146.470000000001</v>
      </c>
      <c r="E10" s="132">
        <f>E11</f>
        <v>6636.26</v>
      </c>
      <c r="F10" s="133">
        <f>F11</f>
        <v>3510.21</v>
      </c>
    </row>
    <row r="11" spans="1:6" s="35" customFormat="1" ht="22.5" customHeight="1">
      <c r="A11" s="134" t="s">
        <v>314</v>
      </c>
      <c r="B11" s="126"/>
      <c r="C11" s="123" t="s">
        <v>292</v>
      </c>
      <c r="D11" s="132">
        <f t="shared" si="0"/>
        <v>10146.470000000001</v>
      </c>
      <c r="E11" s="132">
        <f>E12+E13+E14+E15</f>
        <v>6636.26</v>
      </c>
      <c r="F11" s="133">
        <f>F12+F13+F14+F15</f>
        <v>3510.21</v>
      </c>
    </row>
    <row r="12" spans="1:6" s="35" customFormat="1" ht="22.5" customHeight="1">
      <c r="A12" s="134" t="s">
        <v>315</v>
      </c>
      <c r="B12" s="126"/>
      <c r="C12" s="17" t="s">
        <v>293</v>
      </c>
      <c r="D12" s="132">
        <f t="shared" si="0"/>
        <v>7258.72</v>
      </c>
      <c r="E12" s="132">
        <v>6636.26</v>
      </c>
      <c r="F12" s="133">
        <v>622.46</v>
      </c>
    </row>
    <row r="13" spans="1:6" s="35" customFormat="1" ht="22.5" customHeight="1">
      <c r="A13" s="134" t="s">
        <v>316</v>
      </c>
      <c r="B13" s="126"/>
      <c r="C13" s="17" t="s">
        <v>294</v>
      </c>
      <c r="D13" s="132">
        <f t="shared" si="0"/>
        <v>1473.42</v>
      </c>
      <c r="E13" s="132"/>
      <c r="F13" s="133">
        <v>1473.42</v>
      </c>
    </row>
    <row r="14" spans="1:6" s="35" customFormat="1" ht="22.5" customHeight="1">
      <c r="A14" s="134" t="s">
        <v>317</v>
      </c>
      <c r="B14" s="126"/>
      <c r="C14" s="17" t="s">
        <v>295</v>
      </c>
      <c r="D14" s="132">
        <f t="shared" si="0"/>
        <v>1154.33</v>
      </c>
      <c r="E14" s="132"/>
      <c r="F14" s="133">
        <v>1154.33</v>
      </c>
    </row>
    <row r="15" spans="1:6" s="35" customFormat="1" ht="22.5" customHeight="1">
      <c r="A15" s="134" t="s">
        <v>318</v>
      </c>
      <c r="B15" s="126"/>
      <c r="C15" s="17" t="s">
        <v>296</v>
      </c>
      <c r="D15" s="132">
        <f t="shared" si="0"/>
        <v>260</v>
      </c>
      <c r="E15" s="132"/>
      <c r="F15" s="133">
        <v>260</v>
      </c>
    </row>
    <row r="16" spans="1:6" s="35" customFormat="1" ht="22.5" customHeight="1">
      <c r="A16" s="134" t="s">
        <v>319</v>
      </c>
      <c r="B16" s="126"/>
      <c r="C16" s="123" t="s">
        <v>297</v>
      </c>
      <c r="D16" s="132">
        <f t="shared" si="0"/>
        <v>3</v>
      </c>
      <c r="E16" s="132"/>
      <c r="F16" s="133">
        <f>F17</f>
        <v>3</v>
      </c>
    </row>
    <row r="17" spans="1:6" s="35" customFormat="1" ht="22.5" customHeight="1">
      <c r="A17" s="134" t="s">
        <v>320</v>
      </c>
      <c r="B17" s="126"/>
      <c r="C17" s="123" t="s">
        <v>298</v>
      </c>
      <c r="D17" s="132">
        <f t="shared" si="0"/>
        <v>3</v>
      </c>
      <c r="E17" s="132"/>
      <c r="F17" s="133">
        <f>F18</f>
        <v>3</v>
      </c>
    </row>
    <row r="18" spans="1:6" s="35" customFormat="1" ht="22.5" customHeight="1">
      <c r="A18" s="134" t="s">
        <v>321</v>
      </c>
      <c r="B18" s="126"/>
      <c r="C18" s="17" t="s">
        <v>294</v>
      </c>
      <c r="D18" s="132">
        <f t="shared" si="0"/>
        <v>3</v>
      </c>
      <c r="E18" s="132"/>
      <c r="F18" s="133">
        <v>3</v>
      </c>
    </row>
    <row r="19" spans="1:6" s="35" customFormat="1" ht="22.5" customHeight="1">
      <c r="A19" s="134" t="s">
        <v>322</v>
      </c>
      <c r="B19" s="126"/>
      <c r="C19" s="123" t="s">
        <v>299</v>
      </c>
      <c r="D19" s="132">
        <f t="shared" si="0"/>
        <v>180</v>
      </c>
      <c r="E19" s="132"/>
      <c r="F19" s="133">
        <f>F20</f>
        <v>180</v>
      </c>
    </row>
    <row r="20" spans="1:6" s="35" customFormat="1" ht="22.5" customHeight="1">
      <c r="A20" s="134" t="s">
        <v>323</v>
      </c>
      <c r="B20" s="126"/>
      <c r="C20" s="123" t="s">
        <v>300</v>
      </c>
      <c r="D20" s="132">
        <f t="shared" si="0"/>
        <v>180</v>
      </c>
      <c r="E20" s="132"/>
      <c r="F20" s="133">
        <f>F21</f>
        <v>180</v>
      </c>
    </row>
    <row r="21" spans="1:6" s="35" customFormat="1" ht="22.5" customHeight="1">
      <c r="A21" s="134" t="s">
        <v>324</v>
      </c>
      <c r="B21" s="126"/>
      <c r="C21" s="17" t="s">
        <v>301</v>
      </c>
      <c r="D21" s="132">
        <f t="shared" si="0"/>
        <v>180</v>
      </c>
      <c r="E21" s="132"/>
      <c r="F21" s="133">
        <v>180</v>
      </c>
    </row>
    <row r="22" spans="1:6" s="35" customFormat="1" ht="22.5" customHeight="1">
      <c r="A22" s="134" t="s">
        <v>325</v>
      </c>
      <c r="B22" s="126"/>
      <c r="C22" s="123" t="s">
        <v>302</v>
      </c>
      <c r="D22" s="132">
        <f t="shared" si="0"/>
        <v>290.48</v>
      </c>
      <c r="E22" s="132">
        <f>E23+E25</f>
        <v>290.48</v>
      </c>
      <c r="F22" s="133"/>
    </row>
    <row r="23" spans="1:6" s="35" customFormat="1" ht="22.5" customHeight="1">
      <c r="A23" s="134" t="s">
        <v>326</v>
      </c>
      <c r="B23" s="126"/>
      <c r="C23" s="123" t="s">
        <v>303</v>
      </c>
      <c r="D23" s="132">
        <f t="shared" si="0"/>
        <v>290</v>
      </c>
      <c r="E23" s="132">
        <f>E24</f>
        <v>290</v>
      </c>
      <c r="F23" s="133"/>
    </row>
    <row r="24" spans="1:6" s="35" customFormat="1" ht="22.5" customHeight="1">
      <c r="A24" s="134" t="s">
        <v>327</v>
      </c>
      <c r="B24" s="126"/>
      <c r="C24" s="17" t="s">
        <v>304</v>
      </c>
      <c r="D24" s="132">
        <f t="shared" si="0"/>
        <v>290</v>
      </c>
      <c r="E24" s="132">
        <v>290</v>
      </c>
      <c r="F24" s="133"/>
    </row>
    <row r="25" spans="1:6" s="35" customFormat="1" ht="22.5" customHeight="1">
      <c r="A25" s="134" t="s">
        <v>328</v>
      </c>
      <c r="B25" s="126"/>
      <c r="C25" s="123" t="s">
        <v>305</v>
      </c>
      <c r="D25" s="132">
        <f t="shared" si="0"/>
        <v>0.48</v>
      </c>
      <c r="E25" s="132">
        <f>E26</f>
        <v>0.48</v>
      </c>
      <c r="F25" s="133"/>
    </row>
    <row r="26" spans="1:6" s="35" customFormat="1" ht="22.5" customHeight="1">
      <c r="A26" s="134" t="s">
        <v>329</v>
      </c>
      <c r="B26" s="126"/>
      <c r="C26" s="17" t="s">
        <v>306</v>
      </c>
      <c r="D26" s="132">
        <f t="shared" si="0"/>
        <v>0.48</v>
      </c>
      <c r="E26" s="132">
        <v>0.48</v>
      </c>
      <c r="F26" s="133"/>
    </row>
    <row r="27" spans="1:6" s="35" customFormat="1" ht="22.5" customHeight="1">
      <c r="A27" s="134" t="s">
        <v>330</v>
      </c>
      <c r="B27" s="126"/>
      <c r="C27" s="123" t="s">
        <v>307</v>
      </c>
      <c r="D27" s="132">
        <f t="shared" si="0"/>
        <v>12.299999999999999</v>
      </c>
      <c r="E27" s="132">
        <f>E28</f>
        <v>12.299999999999999</v>
      </c>
      <c r="F27" s="133"/>
    </row>
    <row r="28" spans="1:6" s="35" customFormat="1" ht="22.5" customHeight="1">
      <c r="A28" s="134" t="s">
        <v>331</v>
      </c>
      <c r="B28" s="126"/>
      <c r="C28" s="123" t="s">
        <v>308</v>
      </c>
      <c r="D28" s="132">
        <f t="shared" si="0"/>
        <v>12.299999999999999</v>
      </c>
      <c r="E28" s="132">
        <f>E29+E30</f>
        <v>12.299999999999999</v>
      </c>
      <c r="F28" s="133"/>
    </row>
    <row r="29" spans="1:6" s="35" customFormat="1" ht="22.5" customHeight="1">
      <c r="A29" s="134" t="s">
        <v>332</v>
      </c>
      <c r="B29" s="126"/>
      <c r="C29" s="17" t="s">
        <v>309</v>
      </c>
      <c r="D29" s="132">
        <f t="shared" si="0"/>
        <v>12.1</v>
      </c>
      <c r="E29" s="132">
        <v>12.1</v>
      </c>
      <c r="F29" s="133"/>
    </row>
    <row r="30" spans="1:6" s="35" customFormat="1" ht="22.5" customHeight="1">
      <c r="A30" s="134" t="s">
        <v>333</v>
      </c>
      <c r="B30" s="126"/>
      <c r="C30" s="17" t="s">
        <v>310</v>
      </c>
      <c r="D30" s="132">
        <f t="shared" si="0"/>
        <v>0.2</v>
      </c>
      <c r="E30" s="132">
        <v>0.2</v>
      </c>
      <c r="F30" s="133"/>
    </row>
    <row r="31" spans="1:6" s="35" customFormat="1" ht="22.5" customHeight="1">
      <c r="A31" s="134" t="s">
        <v>334</v>
      </c>
      <c r="B31" s="126"/>
      <c r="C31" s="123" t="s">
        <v>311</v>
      </c>
      <c r="D31" s="132">
        <f t="shared" si="0"/>
        <v>331</v>
      </c>
      <c r="E31" s="132">
        <f>E32</f>
        <v>331</v>
      </c>
      <c r="F31" s="133"/>
    </row>
    <row r="32" spans="1:6" s="35" customFormat="1" ht="22.5" customHeight="1">
      <c r="A32" s="134" t="s">
        <v>335</v>
      </c>
      <c r="B32" s="126"/>
      <c r="C32" s="123" t="s">
        <v>312</v>
      </c>
      <c r="D32" s="132">
        <f t="shared" si="0"/>
        <v>331</v>
      </c>
      <c r="E32" s="132">
        <f>E33</f>
        <v>331</v>
      </c>
      <c r="F32" s="133"/>
    </row>
    <row r="33" spans="1:6" s="35" customFormat="1" ht="22.5" customHeight="1">
      <c r="A33" s="134" t="s">
        <v>336</v>
      </c>
      <c r="B33" s="126"/>
      <c r="C33" s="17" t="s">
        <v>313</v>
      </c>
      <c r="D33" s="132">
        <f t="shared" si="0"/>
        <v>331</v>
      </c>
      <c r="E33" s="132">
        <v>331</v>
      </c>
      <c r="F33" s="133"/>
    </row>
    <row r="34" spans="1:6" s="35" customFormat="1" ht="22.5" customHeight="1" thickBot="1">
      <c r="A34" s="135"/>
      <c r="B34" s="136"/>
      <c r="C34" s="137"/>
      <c r="D34" s="49"/>
      <c r="E34" s="49"/>
      <c r="F34" s="50"/>
    </row>
    <row r="35" spans="1:6" ht="32.25" customHeight="1">
      <c r="A35" s="211" t="s">
        <v>83</v>
      </c>
      <c r="B35" s="212"/>
      <c r="C35" s="212"/>
      <c r="D35" s="212"/>
      <c r="E35" s="212"/>
      <c r="F35" s="212"/>
    </row>
    <row r="36" ht="14.25">
      <c r="A36" s="37"/>
    </row>
    <row r="37" ht="14.25">
      <c r="A37" s="37"/>
    </row>
    <row r="38" ht="14.25">
      <c r="A38" s="37"/>
    </row>
    <row r="39" ht="14.25">
      <c r="A39" s="37"/>
    </row>
  </sheetData>
  <sheetProtection/>
  <mergeCells count="10">
    <mergeCell ref="A8:C8"/>
    <mergeCell ref="F4:F7"/>
    <mergeCell ref="A35:F35"/>
    <mergeCell ref="A1:F1"/>
    <mergeCell ref="A4:C4"/>
    <mergeCell ref="A5:B7"/>
    <mergeCell ref="C5:C7"/>
    <mergeCell ref="D4:D7"/>
    <mergeCell ref="E4:E7"/>
    <mergeCell ref="A9:C9"/>
  </mergeCells>
  <printOptions horizontalCentered="1"/>
  <pageMargins left="0.35433070866141736" right="0.35433070866141736" top="0.7874015748031497" bottom="0.7874015748031497" header="0.5118110236220472" footer="0.1968503937007874"/>
  <pageSetup horizontalDpi="600" verticalDpi="600" orientation="portrait" paperSize="9" scale="85"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zoomScalePageLayoutView="0" workbookViewId="0" topLeftCell="A1">
      <selection activeCell="B16" sqref="B16"/>
    </sheetView>
  </sheetViews>
  <sheetFormatPr defaultColWidth="9.00390625" defaultRowHeight="14.25"/>
  <cols>
    <col min="1" max="1" width="12.875" style="38" customWidth="1"/>
    <col min="2" max="2" width="29.375" style="38" bestFit="1" customWidth="1"/>
    <col min="3" max="3" width="14.375" style="38" customWidth="1"/>
    <col min="4" max="4" width="14.00390625" style="38" customWidth="1"/>
    <col min="5" max="5" width="17.25390625" style="38" bestFit="1" customWidth="1"/>
    <col min="6" max="6" width="17.125" style="38" customWidth="1"/>
    <col min="7" max="7" width="9.50390625" style="38" bestFit="1" customWidth="1"/>
    <col min="8" max="8" width="21.50390625" style="38" customWidth="1"/>
    <col min="9" max="16384" width="9.00390625" style="38" customWidth="1"/>
  </cols>
  <sheetData>
    <row r="1" spans="1:9" s="27" customFormat="1" ht="30" customHeight="1">
      <c r="A1" s="227" t="s">
        <v>78</v>
      </c>
      <c r="B1" s="227"/>
      <c r="C1" s="227"/>
      <c r="D1" s="227"/>
      <c r="E1" s="227"/>
      <c r="F1" s="227"/>
      <c r="G1" s="227"/>
      <c r="H1" s="227"/>
      <c r="I1" s="227"/>
    </row>
    <row r="2" spans="1:9" s="29" customFormat="1" ht="17.25" customHeight="1">
      <c r="A2" s="111"/>
      <c r="B2" s="111"/>
      <c r="C2" s="52"/>
      <c r="D2" s="52"/>
      <c r="E2" s="52"/>
      <c r="F2" s="225" t="s">
        <v>125</v>
      </c>
      <c r="G2" s="225"/>
      <c r="H2" s="225"/>
      <c r="I2" s="225"/>
    </row>
    <row r="3" spans="1:9" s="29" customFormat="1" ht="15" customHeight="1">
      <c r="A3" s="6" t="s">
        <v>359</v>
      </c>
      <c r="B3" s="28"/>
      <c r="C3" s="52"/>
      <c r="F3" s="226" t="s">
        <v>126</v>
      </c>
      <c r="G3" s="226"/>
      <c r="H3" s="226"/>
      <c r="I3" s="226"/>
    </row>
    <row r="4" spans="1:9" s="30" customFormat="1" ht="20.25" customHeight="1">
      <c r="A4" s="217" t="s">
        <v>119</v>
      </c>
      <c r="B4" s="217"/>
      <c r="C4" s="217"/>
      <c r="D4" s="217" t="s">
        <v>122</v>
      </c>
      <c r="E4" s="217"/>
      <c r="F4" s="217"/>
      <c r="G4" s="31"/>
      <c r="H4" s="31"/>
      <c r="I4" s="31"/>
    </row>
    <row r="5" spans="1:9" s="30" customFormat="1" ht="41.25" customHeight="1">
      <c r="A5" s="109" t="s">
        <v>79</v>
      </c>
      <c r="B5" s="31" t="s">
        <v>34</v>
      </c>
      <c r="C5" s="110" t="s">
        <v>184</v>
      </c>
      <c r="D5" s="109" t="s">
        <v>79</v>
      </c>
      <c r="E5" s="31" t="s">
        <v>34</v>
      </c>
      <c r="F5" s="110" t="s">
        <v>184</v>
      </c>
      <c r="G5" s="109" t="s">
        <v>79</v>
      </c>
      <c r="H5" s="31" t="s">
        <v>34</v>
      </c>
      <c r="I5" s="110" t="s">
        <v>184</v>
      </c>
    </row>
    <row r="6" spans="1:9" s="30" customFormat="1" ht="22.5" customHeight="1">
      <c r="A6" s="117">
        <v>301</v>
      </c>
      <c r="B6" s="117" t="s">
        <v>213</v>
      </c>
      <c r="C6" s="138">
        <v>3878.52</v>
      </c>
      <c r="D6" s="117">
        <v>302</v>
      </c>
      <c r="E6" s="118" t="s">
        <v>205</v>
      </c>
      <c r="F6" s="138">
        <v>2021.594423</v>
      </c>
      <c r="G6" s="117">
        <v>310</v>
      </c>
      <c r="H6" s="118" t="s">
        <v>206</v>
      </c>
      <c r="I6" s="119"/>
    </row>
    <row r="7" spans="1:9" s="30" customFormat="1" ht="22.5" customHeight="1">
      <c r="A7" s="117">
        <v>30101</v>
      </c>
      <c r="B7" s="117" t="s">
        <v>120</v>
      </c>
      <c r="C7" s="138">
        <v>1387.8614</v>
      </c>
      <c r="D7" s="117">
        <v>30201</v>
      </c>
      <c r="E7" s="117" t="s">
        <v>123</v>
      </c>
      <c r="F7" s="138">
        <v>114.0382</v>
      </c>
      <c r="G7" s="117">
        <v>31001</v>
      </c>
      <c r="H7" s="117" t="s">
        <v>124</v>
      </c>
      <c r="I7" s="118"/>
    </row>
    <row r="8" spans="1:9" s="30" customFormat="1" ht="22.5" customHeight="1">
      <c r="A8" s="117">
        <v>30102</v>
      </c>
      <c r="B8" s="117" t="s">
        <v>137</v>
      </c>
      <c r="C8" s="138">
        <v>1228.950654</v>
      </c>
      <c r="D8" s="117">
        <v>30202</v>
      </c>
      <c r="E8" s="117" t="s">
        <v>160</v>
      </c>
      <c r="F8" s="138">
        <v>4.3836</v>
      </c>
      <c r="G8" s="117">
        <v>31002</v>
      </c>
      <c r="H8" s="117" t="s">
        <v>185</v>
      </c>
      <c r="I8" s="120"/>
    </row>
    <row r="9" spans="1:9" s="30" customFormat="1" ht="22.5" customHeight="1">
      <c r="A9" s="117">
        <v>30103</v>
      </c>
      <c r="B9" s="117" t="s">
        <v>138</v>
      </c>
      <c r="C9" s="138">
        <v>936.8795</v>
      </c>
      <c r="D9" s="117">
        <v>30203</v>
      </c>
      <c r="E9" s="117" t="s">
        <v>161</v>
      </c>
      <c r="F9" s="138"/>
      <c r="G9" s="117">
        <v>31003</v>
      </c>
      <c r="H9" s="117" t="s">
        <v>186</v>
      </c>
      <c r="I9" s="120"/>
    </row>
    <row r="10" spans="1:9" s="30" customFormat="1" ht="22.5" customHeight="1">
      <c r="A10" s="117">
        <v>30104</v>
      </c>
      <c r="B10" s="117" t="s">
        <v>139</v>
      </c>
      <c r="C10" s="138">
        <v>324.8299</v>
      </c>
      <c r="D10" s="117">
        <v>30204</v>
      </c>
      <c r="E10" s="117" t="s">
        <v>162</v>
      </c>
      <c r="F10" s="138"/>
      <c r="G10" s="117">
        <v>31005</v>
      </c>
      <c r="H10" s="117" t="s">
        <v>187</v>
      </c>
      <c r="I10" s="120"/>
    </row>
    <row r="11" spans="1:9" s="30" customFormat="1" ht="22.5" customHeight="1">
      <c r="A11" s="117">
        <v>30106</v>
      </c>
      <c r="B11" s="117" t="s">
        <v>140</v>
      </c>
      <c r="C11" s="138"/>
      <c r="D11" s="117">
        <v>30205</v>
      </c>
      <c r="E11" s="117" t="s">
        <v>163</v>
      </c>
      <c r="F11" s="138">
        <v>22.194</v>
      </c>
      <c r="G11" s="117">
        <v>31006</v>
      </c>
      <c r="H11" s="117" t="s">
        <v>188</v>
      </c>
      <c r="I11" s="120"/>
    </row>
    <row r="12" spans="1:9" s="30" customFormat="1" ht="14.25">
      <c r="A12" s="117">
        <v>30107</v>
      </c>
      <c r="B12" s="117" t="s">
        <v>141</v>
      </c>
      <c r="C12" s="138"/>
      <c r="D12" s="117">
        <v>30206</v>
      </c>
      <c r="E12" s="117" t="s">
        <v>164</v>
      </c>
      <c r="F12" s="138">
        <v>260.06</v>
      </c>
      <c r="G12" s="117">
        <v>31007</v>
      </c>
      <c r="H12" s="117" t="s">
        <v>189</v>
      </c>
      <c r="I12" s="120"/>
    </row>
    <row r="13" spans="1:9" s="30" customFormat="1" ht="24.75" customHeight="1">
      <c r="A13" s="117">
        <v>30108</v>
      </c>
      <c r="B13" s="117" t="s">
        <v>142</v>
      </c>
      <c r="C13" s="138"/>
      <c r="D13" s="117">
        <v>30207</v>
      </c>
      <c r="E13" s="117" t="s">
        <v>165</v>
      </c>
      <c r="F13" s="138">
        <v>17.9378</v>
      </c>
      <c r="G13" s="117">
        <v>31008</v>
      </c>
      <c r="H13" s="117" t="s">
        <v>190</v>
      </c>
      <c r="I13" s="120"/>
    </row>
    <row r="14" spans="1:9" s="35" customFormat="1" ht="22.5" customHeight="1">
      <c r="A14" s="117">
        <v>30109</v>
      </c>
      <c r="B14" s="121" t="s">
        <v>143</v>
      </c>
      <c r="C14" s="138"/>
      <c r="D14" s="117">
        <v>30208</v>
      </c>
      <c r="E14" s="117" t="s">
        <v>166</v>
      </c>
      <c r="F14" s="138">
        <v>293.0252</v>
      </c>
      <c r="G14" s="117">
        <v>31009</v>
      </c>
      <c r="H14" s="117" t="s">
        <v>191</v>
      </c>
      <c r="I14" s="120"/>
    </row>
    <row r="15" spans="1:9" s="35" customFormat="1" ht="22.5" customHeight="1">
      <c r="A15" s="117">
        <v>30199</v>
      </c>
      <c r="B15" s="121" t="s">
        <v>144</v>
      </c>
      <c r="C15" s="138"/>
      <c r="D15" s="117">
        <v>30209</v>
      </c>
      <c r="E15" s="117" t="s">
        <v>167</v>
      </c>
      <c r="F15" s="138">
        <v>131.1373</v>
      </c>
      <c r="G15" s="117">
        <v>31010</v>
      </c>
      <c r="H15" s="117" t="s">
        <v>192</v>
      </c>
      <c r="I15" s="122"/>
    </row>
    <row r="16" spans="1:9" s="35" customFormat="1" ht="22.5" customHeight="1">
      <c r="A16" s="117">
        <v>303</v>
      </c>
      <c r="B16" s="117" t="s">
        <v>214</v>
      </c>
      <c r="C16" s="138">
        <v>1369.92</v>
      </c>
      <c r="D16" s="117">
        <v>30211</v>
      </c>
      <c r="E16" s="117" t="s">
        <v>168</v>
      </c>
      <c r="F16" s="138">
        <v>95.06</v>
      </c>
      <c r="G16" s="117">
        <v>31011</v>
      </c>
      <c r="H16" s="117" t="s">
        <v>193</v>
      </c>
      <c r="I16" s="122"/>
    </row>
    <row r="17" spans="1:9" s="35" customFormat="1" ht="22.5" customHeight="1">
      <c r="A17" s="117">
        <v>30301</v>
      </c>
      <c r="B17" s="117" t="s">
        <v>121</v>
      </c>
      <c r="C17" s="138">
        <v>76.56</v>
      </c>
      <c r="D17" s="117">
        <v>30212</v>
      </c>
      <c r="E17" s="121" t="s">
        <v>169</v>
      </c>
      <c r="F17" s="138"/>
      <c r="G17" s="117">
        <v>31012</v>
      </c>
      <c r="H17" s="121" t="s">
        <v>194</v>
      </c>
      <c r="I17" s="122"/>
    </row>
    <row r="18" spans="1:9" s="35" customFormat="1" ht="21" customHeight="1">
      <c r="A18" s="117">
        <v>30302</v>
      </c>
      <c r="B18" s="117" t="s">
        <v>145</v>
      </c>
      <c r="C18" s="138">
        <v>860.332</v>
      </c>
      <c r="D18" s="117">
        <v>30213</v>
      </c>
      <c r="E18" s="121" t="s">
        <v>170</v>
      </c>
      <c r="F18" s="138">
        <v>127.9445</v>
      </c>
      <c r="G18" s="117">
        <v>31013</v>
      </c>
      <c r="H18" s="121" t="s">
        <v>195</v>
      </c>
      <c r="I18" s="122"/>
    </row>
    <row r="19" spans="1:9" s="35" customFormat="1" ht="22.5" customHeight="1">
      <c r="A19" s="117">
        <v>30303</v>
      </c>
      <c r="B19" s="117" t="s">
        <v>146</v>
      </c>
      <c r="C19" s="138"/>
      <c r="D19" s="117">
        <v>30214</v>
      </c>
      <c r="E19" s="117" t="s">
        <v>171</v>
      </c>
      <c r="F19" s="138"/>
      <c r="G19" s="117">
        <v>31019</v>
      </c>
      <c r="H19" s="117" t="s">
        <v>196</v>
      </c>
      <c r="I19" s="122"/>
    </row>
    <row r="20" spans="1:9" s="35" customFormat="1" ht="22.5" customHeight="1">
      <c r="A20" s="117">
        <v>30304</v>
      </c>
      <c r="B20" s="117" t="s">
        <v>147</v>
      </c>
      <c r="C20" s="138">
        <v>34.02</v>
      </c>
      <c r="D20" s="117">
        <v>30215</v>
      </c>
      <c r="E20" s="117" t="s">
        <v>172</v>
      </c>
      <c r="F20" s="138"/>
      <c r="G20" s="117">
        <v>31020</v>
      </c>
      <c r="H20" s="117" t="s">
        <v>211</v>
      </c>
      <c r="I20" s="122"/>
    </row>
    <row r="21" spans="1:9" s="35" customFormat="1" ht="22.5" customHeight="1">
      <c r="A21" s="117">
        <v>30305</v>
      </c>
      <c r="B21" s="117" t="s">
        <v>148</v>
      </c>
      <c r="C21" s="138">
        <v>15</v>
      </c>
      <c r="D21" s="117">
        <v>30216</v>
      </c>
      <c r="E21" s="117" t="s">
        <v>173</v>
      </c>
      <c r="F21" s="138"/>
      <c r="G21" s="117">
        <v>31099</v>
      </c>
      <c r="H21" s="117" t="s">
        <v>197</v>
      </c>
      <c r="I21" s="122"/>
    </row>
    <row r="22" spans="1:9" s="35" customFormat="1" ht="22.5" customHeight="1">
      <c r="A22" s="117">
        <v>30306</v>
      </c>
      <c r="B22" s="117" t="s">
        <v>149</v>
      </c>
      <c r="C22" s="138"/>
      <c r="D22" s="117">
        <v>30217</v>
      </c>
      <c r="E22" s="117" t="s">
        <v>131</v>
      </c>
      <c r="F22" s="138">
        <v>18.5954</v>
      </c>
      <c r="G22" s="117">
        <v>304</v>
      </c>
      <c r="H22" s="117" t="s">
        <v>210</v>
      </c>
      <c r="I22" s="122"/>
    </row>
    <row r="23" spans="1:9" s="35" customFormat="1" ht="22.5" customHeight="1">
      <c r="A23" s="117">
        <v>30307</v>
      </c>
      <c r="B23" s="117" t="s">
        <v>150</v>
      </c>
      <c r="C23" s="138">
        <v>29.14</v>
      </c>
      <c r="D23" s="117">
        <v>30218</v>
      </c>
      <c r="E23" s="117" t="s">
        <v>174</v>
      </c>
      <c r="F23" s="138"/>
      <c r="G23" s="117">
        <v>30401</v>
      </c>
      <c r="H23" s="117" t="s">
        <v>198</v>
      </c>
      <c r="I23" s="122"/>
    </row>
    <row r="24" spans="1:9" s="35" customFormat="1" ht="22.5" customHeight="1">
      <c r="A24" s="117">
        <v>30308</v>
      </c>
      <c r="B24" s="117" t="s">
        <v>151</v>
      </c>
      <c r="C24" s="138"/>
      <c r="D24" s="117">
        <v>30224</v>
      </c>
      <c r="E24" s="117" t="s">
        <v>175</v>
      </c>
      <c r="F24" s="138"/>
      <c r="G24" s="117">
        <v>30402</v>
      </c>
      <c r="H24" s="117" t="s">
        <v>199</v>
      </c>
      <c r="I24" s="122"/>
    </row>
    <row r="25" spans="1:9" s="35" customFormat="1" ht="22.5" customHeight="1">
      <c r="A25" s="117">
        <v>30309</v>
      </c>
      <c r="B25" s="117" t="s">
        <v>152</v>
      </c>
      <c r="C25" s="138">
        <v>0.424</v>
      </c>
      <c r="D25" s="117">
        <v>30225</v>
      </c>
      <c r="E25" s="117" t="s">
        <v>176</v>
      </c>
      <c r="F25" s="138"/>
      <c r="G25" s="117">
        <v>30403</v>
      </c>
      <c r="H25" s="117" t="s">
        <v>200</v>
      </c>
      <c r="I25" s="122"/>
    </row>
    <row r="26" spans="1:9" s="35" customFormat="1" ht="22.5" customHeight="1">
      <c r="A26" s="117">
        <v>30310</v>
      </c>
      <c r="B26" s="117" t="s">
        <v>153</v>
      </c>
      <c r="C26" s="138"/>
      <c r="D26" s="117">
        <v>30226</v>
      </c>
      <c r="E26" s="117" t="s">
        <v>177</v>
      </c>
      <c r="F26" s="138">
        <v>188.6936</v>
      </c>
      <c r="G26" s="117">
        <v>30499</v>
      </c>
      <c r="H26" s="117" t="s">
        <v>201</v>
      </c>
      <c r="I26" s="122"/>
    </row>
    <row r="27" spans="1:9" s="35" customFormat="1" ht="22.5" customHeight="1">
      <c r="A27" s="117">
        <v>30311</v>
      </c>
      <c r="B27" s="117" t="s">
        <v>154</v>
      </c>
      <c r="C27" s="138">
        <v>342.27</v>
      </c>
      <c r="D27" s="117">
        <v>30227</v>
      </c>
      <c r="E27" s="117" t="s">
        <v>178</v>
      </c>
      <c r="F27" s="138"/>
      <c r="G27" s="117">
        <v>307</v>
      </c>
      <c r="H27" s="117" t="s">
        <v>209</v>
      </c>
      <c r="I27" s="122"/>
    </row>
    <row r="28" spans="1:9" s="35" customFormat="1" ht="22.5" customHeight="1">
      <c r="A28" s="117">
        <v>30312</v>
      </c>
      <c r="B28" s="117" t="s">
        <v>155</v>
      </c>
      <c r="C28" s="138"/>
      <c r="D28" s="117">
        <v>30228</v>
      </c>
      <c r="E28" s="117" t="s">
        <v>179</v>
      </c>
      <c r="F28" s="138">
        <v>96.87438</v>
      </c>
      <c r="G28" s="117">
        <v>30701</v>
      </c>
      <c r="H28" s="117" t="s">
        <v>202</v>
      </c>
      <c r="I28" s="122"/>
    </row>
    <row r="29" spans="1:9" s="35" customFormat="1" ht="22.5" customHeight="1">
      <c r="A29" s="117">
        <v>30313</v>
      </c>
      <c r="B29" s="117" t="s">
        <v>156</v>
      </c>
      <c r="C29" s="138"/>
      <c r="D29" s="117">
        <v>30229</v>
      </c>
      <c r="E29" s="117" t="s">
        <v>180</v>
      </c>
      <c r="F29" s="138">
        <v>150.0688</v>
      </c>
      <c r="G29" s="117">
        <v>30707</v>
      </c>
      <c r="H29" s="117" t="s">
        <v>203</v>
      </c>
      <c r="I29" s="122"/>
    </row>
    <row r="30" spans="1:9" s="35" customFormat="1" ht="22.5" customHeight="1">
      <c r="A30" s="117">
        <v>30314</v>
      </c>
      <c r="B30" s="117" t="s">
        <v>157</v>
      </c>
      <c r="C30" s="138"/>
      <c r="D30" s="117">
        <v>30231</v>
      </c>
      <c r="E30" s="117" t="s">
        <v>130</v>
      </c>
      <c r="F30" s="138">
        <v>83.117033</v>
      </c>
      <c r="G30" s="117">
        <v>399</v>
      </c>
      <c r="H30" s="117" t="s">
        <v>212</v>
      </c>
      <c r="I30" s="122"/>
    </row>
    <row r="31" spans="1:9" s="35" customFormat="1" ht="22.5" customHeight="1">
      <c r="A31" s="117">
        <v>30315</v>
      </c>
      <c r="B31" s="117" t="s">
        <v>158</v>
      </c>
      <c r="C31" s="138"/>
      <c r="D31" s="117">
        <v>30239</v>
      </c>
      <c r="E31" s="117" t="s">
        <v>181</v>
      </c>
      <c r="F31" s="138">
        <v>290.039</v>
      </c>
      <c r="G31" s="117">
        <v>39906</v>
      </c>
      <c r="H31" s="117" t="s">
        <v>204</v>
      </c>
      <c r="I31" s="122"/>
    </row>
    <row r="32" spans="1:9" s="35" customFormat="1" ht="22.5" customHeight="1">
      <c r="A32" s="117">
        <v>30399</v>
      </c>
      <c r="B32" s="117" t="s">
        <v>159</v>
      </c>
      <c r="C32" s="138">
        <v>12.17</v>
      </c>
      <c r="D32" s="117">
        <v>30240</v>
      </c>
      <c r="E32" s="117" t="s">
        <v>182</v>
      </c>
      <c r="F32" s="138"/>
      <c r="G32" s="117"/>
      <c r="H32" s="117"/>
      <c r="I32" s="122"/>
    </row>
    <row r="33" spans="1:9" s="35" customFormat="1" ht="27">
      <c r="A33" s="117"/>
      <c r="B33" s="117"/>
      <c r="C33" s="138" t="s">
        <v>337</v>
      </c>
      <c r="D33" s="117">
        <v>30299</v>
      </c>
      <c r="E33" s="117" t="s">
        <v>183</v>
      </c>
      <c r="F33" s="138">
        <v>128.424916</v>
      </c>
      <c r="G33" s="117"/>
      <c r="H33" s="117"/>
      <c r="I33" s="122"/>
    </row>
    <row r="34" spans="1:9" s="35" customFormat="1" ht="22.5" customHeight="1">
      <c r="A34" s="229" t="s">
        <v>207</v>
      </c>
      <c r="B34" s="229"/>
      <c r="C34" s="138">
        <f>C6+C16</f>
        <v>5248.4400000000005</v>
      </c>
      <c r="D34" s="229" t="s">
        <v>208</v>
      </c>
      <c r="E34" s="229"/>
      <c r="F34" s="229"/>
      <c r="G34" s="229"/>
      <c r="H34" s="229"/>
      <c r="I34" s="138">
        <f>F6</f>
        <v>2021.594423</v>
      </c>
    </row>
    <row r="35" spans="1:7" ht="21" customHeight="1">
      <c r="A35" s="228" t="s">
        <v>80</v>
      </c>
      <c r="B35" s="228"/>
      <c r="C35" s="228"/>
      <c r="D35" s="228"/>
      <c r="E35" s="228"/>
      <c r="F35" s="228"/>
      <c r="G35" s="228"/>
    </row>
    <row r="36" spans="1:6" ht="14.25">
      <c r="A36" s="37"/>
      <c r="D36" s="116"/>
      <c r="E36" s="116"/>
      <c r="F36" s="116"/>
    </row>
    <row r="37" ht="14.25">
      <c r="A37" s="37"/>
    </row>
    <row r="38" ht="14.25">
      <c r="A38" s="37"/>
    </row>
    <row r="39" ht="14.25">
      <c r="A39" s="37"/>
    </row>
  </sheetData>
  <sheetProtection/>
  <mergeCells count="8">
    <mergeCell ref="F2:I2"/>
    <mergeCell ref="F3:I3"/>
    <mergeCell ref="A1:I1"/>
    <mergeCell ref="A35:G35"/>
    <mergeCell ref="A34:B34"/>
    <mergeCell ref="D34:H34"/>
    <mergeCell ref="D4:F4"/>
    <mergeCell ref="A4:C4"/>
  </mergeCells>
  <printOptions horizontalCentered="1"/>
  <pageMargins left="0.35433070866141736" right="0.35433070866141736" top="0.7874015748031497" bottom="0.7874015748031497" header="0.5118110236220472" footer="0.1968503937007874"/>
  <pageSetup horizontalDpi="600" verticalDpi="600" orientation="landscape" paperSize="9" scale="85"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zoomScalePageLayoutView="0" workbookViewId="0" topLeftCell="A1">
      <selection activeCell="G14" sqref="G14"/>
    </sheetView>
  </sheetViews>
  <sheetFormatPr defaultColWidth="9.00390625" defaultRowHeight="14.25"/>
  <cols>
    <col min="1" max="1" width="10.00390625" style="38" customWidth="1"/>
    <col min="2" max="2" width="9.50390625" style="38" customWidth="1"/>
    <col min="3" max="3" width="10.125" style="38" customWidth="1"/>
    <col min="4" max="4" width="11.625" style="38" customWidth="1"/>
    <col min="5" max="5" width="8.875" style="38" customWidth="1"/>
    <col min="6" max="6" width="10.125" style="38" customWidth="1"/>
    <col min="7" max="7" width="12.50390625" style="38" customWidth="1"/>
    <col min="8" max="11" width="10.125" style="38" customWidth="1"/>
    <col min="12" max="16384" width="9.00390625" style="38" customWidth="1"/>
  </cols>
  <sheetData>
    <row r="1" ht="43.5" customHeight="1"/>
    <row r="2" spans="1:238" ht="25.5">
      <c r="A2" s="245" t="s">
        <v>127</v>
      </c>
      <c r="B2" s="245"/>
      <c r="C2" s="245"/>
      <c r="D2" s="245"/>
      <c r="E2" s="245"/>
      <c r="F2" s="245"/>
      <c r="G2" s="245"/>
      <c r="H2" s="245"/>
      <c r="I2" s="245"/>
      <c r="J2" s="245"/>
      <c r="K2" s="245"/>
      <c r="L2" s="245"/>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row>
    <row r="3" spans="1:238" ht="22.5">
      <c r="A3" s="106"/>
      <c r="B3" s="244" t="s">
        <v>118</v>
      </c>
      <c r="C3" s="244"/>
      <c r="D3" s="244"/>
      <c r="E3" s="244"/>
      <c r="F3" s="244"/>
      <c r="G3" s="244"/>
      <c r="H3" s="244"/>
      <c r="I3" s="244"/>
      <c r="J3" s="244"/>
      <c r="K3" s="244"/>
      <c r="L3" s="24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row>
    <row r="4" spans="1:238" ht="24" customHeight="1">
      <c r="A4" s="107" t="s">
        <v>117</v>
      </c>
      <c r="B4" s="247" t="s">
        <v>357</v>
      </c>
      <c r="C4" s="247"/>
      <c r="D4" s="156"/>
      <c r="E4" s="156"/>
      <c r="F4" s="156"/>
      <c r="G4" s="156"/>
      <c r="H4" s="156"/>
      <c r="I4" s="156"/>
      <c r="J4" s="156"/>
      <c r="K4" s="246" t="s">
        <v>360</v>
      </c>
      <c r="L4" s="246"/>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row>
    <row r="5" spans="1:238" ht="27" customHeight="1">
      <c r="A5" s="231" t="s">
        <v>128</v>
      </c>
      <c r="B5" s="232"/>
      <c r="C5" s="232"/>
      <c r="D5" s="232"/>
      <c r="E5" s="232"/>
      <c r="F5" s="233"/>
      <c r="G5" s="231" t="s">
        <v>135</v>
      </c>
      <c r="H5" s="232"/>
      <c r="I5" s="232"/>
      <c r="J5" s="232"/>
      <c r="K5" s="232"/>
      <c r="L5" s="23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row>
    <row r="6" spans="1:238" ht="31.5" customHeight="1">
      <c r="A6" s="237" t="s">
        <v>46</v>
      </c>
      <c r="B6" s="239" t="s">
        <v>133</v>
      </c>
      <c r="C6" s="234" t="s">
        <v>134</v>
      </c>
      <c r="D6" s="235"/>
      <c r="E6" s="236"/>
      <c r="F6" s="241" t="s">
        <v>131</v>
      </c>
      <c r="G6" s="237" t="s">
        <v>46</v>
      </c>
      <c r="H6" s="239" t="s">
        <v>133</v>
      </c>
      <c r="I6" s="234" t="s">
        <v>134</v>
      </c>
      <c r="J6" s="235"/>
      <c r="K6" s="236"/>
      <c r="L6" s="241" t="s">
        <v>131</v>
      </c>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row>
    <row r="7" spans="1:238" ht="46.5" customHeight="1">
      <c r="A7" s="238"/>
      <c r="B7" s="240"/>
      <c r="C7" s="114" t="s">
        <v>132</v>
      </c>
      <c r="D7" s="115" t="s">
        <v>129</v>
      </c>
      <c r="E7" s="115" t="s">
        <v>130</v>
      </c>
      <c r="F7" s="242"/>
      <c r="G7" s="238"/>
      <c r="H7" s="240"/>
      <c r="I7" s="114" t="s">
        <v>132</v>
      </c>
      <c r="J7" s="115" t="s">
        <v>129</v>
      </c>
      <c r="K7" s="115" t="s">
        <v>130</v>
      </c>
      <c r="L7" s="242"/>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row>
    <row r="8" spans="1:238" ht="48" customHeight="1">
      <c r="A8" s="112">
        <v>1</v>
      </c>
      <c r="B8" s="113">
        <v>2</v>
      </c>
      <c r="C8" s="112">
        <v>3</v>
      </c>
      <c r="D8" s="113">
        <v>4</v>
      </c>
      <c r="E8" s="112">
        <v>5</v>
      </c>
      <c r="F8" s="113">
        <v>6</v>
      </c>
      <c r="G8" s="112">
        <v>7</v>
      </c>
      <c r="H8" s="113">
        <v>8</v>
      </c>
      <c r="I8" s="112">
        <v>9</v>
      </c>
      <c r="J8" s="113">
        <v>10</v>
      </c>
      <c r="K8" s="112">
        <v>11</v>
      </c>
      <c r="L8" s="113">
        <v>12</v>
      </c>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row>
    <row r="9" spans="1:238" s="140" customFormat="1" ht="45.75" customHeight="1">
      <c r="A9" s="141">
        <f>B9+E9+F9</f>
        <v>216</v>
      </c>
      <c r="B9" s="142">
        <v>20</v>
      </c>
      <c r="C9" s="143">
        <f>E9</f>
        <v>136</v>
      </c>
      <c r="D9" s="143"/>
      <c r="E9" s="143">
        <v>136</v>
      </c>
      <c r="F9" s="143">
        <v>60</v>
      </c>
      <c r="G9" s="141">
        <f>H9+I9+L9</f>
        <v>114.7653</v>
      </c>
      <c r="H9" s="142">
        <v>1.8202</v>
      </c>
      <c r="I9" s="143">
        <v>83.12</v>
      </c>
      <c r="J9" s="143"/>
      <c r="K9" s="143">
        <v>83.117</v>
      </c>
      <c r="L9" s="143">
        <v>29.8251</v>
      </c>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row>
    <row r="10" spans="1:12" ht="39" customHeight="1">
      <c r="A10" s="243" t="s">
        <v>136</v>
      </c>
      <c r="B10" s="243"/>
      <c r="C10" s="243"/>
      <c r="D10" s="243"/>
      <c r="E10" s="243"/>
      <c r="F10" s="243"/>
      <c r="G10" s="243"/>
      <c r="H10" s="243"/>
      <c r="I10" s="243"/>
      <c r="J10" s="243"/>
      <c r="K10" s="243"/>
      <c r="L10" s="243"/>
    </row>
    <row r="11" spans="1:3" ht="36.75" customHeight="1">
      <c r="A11" s="108"/>
      <c r="B11" s="108"/>
      <c r="C11" s="105"/>
    </row>
    <row r="12" spans="1:3" ht="27.75" customHeight="1">
      <c r="A12" s="230"/>
      <c r="B12" s="230"/>
      <c r="C12" s="105"/>
    </row>
  </sheetData>
  <sheetProtection/>
  <mergeCells count="16">
    <mergeCell ref="B3:L3"/>
    <mergeCell ref="A2:L2"/>
    <mergeCell ref="G5:L5"/>
    <mergeCell ref="G6:G7"/>
    <mergeCell ref="H6:H7"/>
    <mergeCell ref="I6:K6"/>
    <mergeCell ref="L6:L7"/>
    <mergeCell ref="K4:L4"/>
    <mergeCell ref="B4:C4"/>
    <mergeCell ref="A12:B12"/>
    <mergeCell ref="A5:F5"/>
    <mergeCell ref="C6:E6"/>
    <mergeCell ref="A6:A7"/>
    <mergeCell ref="B6:B7"/>
    <mergeCell ref="F6:F7"/>
    <mergeCell ref="A10:L10"/>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4"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D4" sqref="D4:D7"/>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256" t="s">
        <v>76</v>
      </c>
      <c r="B1" s="213"/>
      <c r="C1" s="213"/>
      <c r="D1" s="213"/>
      <c r="E1" s="213"/>
      <c r="F1" s="213"/>
      <c r="G1" s="213"/>
      <c r="H1" s="213"/>
      <c r="I1" s="213"/>
    </row>
    <row r="2" spans="1:9" s="29" customFormat="1" ht="10.5" customHeight="1">
      <c r="A2" s="28"/>
      <c r="B2" s="28"/>
      <c r="C2" s="28"/>
      <c r="I2" s="84" t="s">
        <v>75</v>
      </c>
    </row>
    <row r="3" spans="1:9" s="29" customFormat="1" ht="15" customHeight="1" thickBot="1">
      <c r="A3" s="6" t="s">
        <v>355</v>
      </c>
      <c r="B3" s="28"/>
      <c r="C3" s="28"/>
      <c r="D3" s="39"/>
      <c r="E3" s="39"/>
      <c r="F3" s="39"/>
      <c r="G3" s="39"/>
      <c r="H3" s="52"/>
      <c r="I3" s="84" t="s">
        <v>47</v>
      </c>
    </row>
    <row r="4" spans="1:9" s="30" customFormat="1" ht="20.25" customHeight="1">
      <c r="A4" s="214" t="s">
        <v>44</v>
      </c>
      <c r="B4" s="215"/>
      <c r="C4" s="215"/>
      <c r="D4" s="219" t="s">
        <v>84</v>
      </c>
      <c r="E4" s="258" t="s">
        <v>53</v>
      </c>
      <c r="F4" s="259" t="s">
        <v>57</v>
      </c>
      <c r="G4" s="260"/>
      <c r="H4" s="260"/>
      <c r="I4" s="257" t="s">
        <v>55</v>
      </c>
    </row>
    <row r="5" spans="1:9" s="30" customFormat="1" ht="27" customHeight="1">
      <c r="A5" s="216" t="s">
        <v>82</v>
      </c>
      <c r="B5" s="217"/>
      <c r="C5" s="217" t="s">
        <v>34</v>
      </c>
      <c r="D5" s="220"/>
      <c r="E5" s="223"/>
      <c r="F5" s="261" t="s">
        <v>58</v>
      </c>
      <c r="G5" s="261" t="s">
        <v>56</v>
      </c>
      <c r="H5" s="248" t="s">
        <v>54</v>
      </c>
      <c r="I5" s="209"/>
    </row>
    <row r="6" spans="1:9" s="30" customFormat="1" ht="18" customHeight="1">
      <c r="A6" s="218"/>
      <c r="B6" s="217"/>
      <c r="C6" s="217"/>
      <c r="D6" s="220"/>
      <c r="E6" s="223"/>
      <c r="F6" s="223"/>
      <c r="G6" s="261"/>
      <c r="H6" s="248"/>
      <c r="I6" s="209"/>
    </row>
    <row r="7" spans="1:9" s="30" customFormat="1" ht="22.5" customHeight="1">
      <c r="A7" s="218"/>
      <c r="B7" s="217"/>
      <c r="C7" s="217"/>
      <c r="D7" s="221"/>
      <c r="E7" s="224"/>
      <c r="F7" s="224"/>
      <c r="G7" s="262"/>
      <c r="H7" s="249"/>
      <c r="I7" s="210"/>
    </row>
    <row r="8" spans="1:9" s="30" customFormat="1" ht="22.5" customHeight="1">
      <c r="A8" s="205" t="s">
        <v>35</v>
      </c>
      <c r="B8" s="206"/>
      <c r="C8" s="207"/>
      <c r="D8" s="31">
        <v>1</v>
      </c>
      <c r="E8" s="31">
        <v>2</v>
      </c>
      <c r="F8" s="31">
        <v>3</v>
      </c>
      <c r="G8" s="31">
        <v>4</v>
      </c>
      <c r="H8" s="54">
        <v>5</v>
      </c>
      <c r="I8" s="32">
        <v>6</v>
      </c>
    </row>
    <row r="9" spans="1:9" s="30" customFormat="1" ht="22.5" customHeight="1">
      <c r="A9" s="251" t="s">
        <v>46</v>
      </c>
      <c r="B9" s="252"/>
      <c r="C9" s="253"/>
      <c r="D9" s="44">
        <v>0</v>
      </c>
      <c r="E9" s="44">
        <v>0</v>
      </c>
      <c r="F9" s="44">
        <v>0</v>
      </c>
      <c r="G9" s="44">
        <v>0</v>
      </c>
      <c r="H9" s="55">
        <v>0</v>
      </c>
      <c r="I9" s="45">
        <v>0</v>
      </c>
    </row>
    <row r="10" spans="1:9" s="35" customFormat="1" ht="22.5" customHeight="1">
      <c r="A10" s="218"/>
      <c r="B10" s="217"/>
      <c r="C10" s="33"/>
      <c r="D10" s="46"/>
      <c r="E10" s="46"/>
      <c r="F10" s="46"/>
      <c r="G10" s="47"/>
      <c r="H10" s="56"/>
      <c r="I10" s="48"/>
    </row>
    <row r="11" spans="1:9" s="35" customFormat="1" ht="22.5" customHeight="1">
      <c r="A11" s="218"/>
      <c r="B11" s="217"/>
      <c r="C11" s="34"/>
      <c r="D11" s="46"/>
      <c r="E11" s="46"/>
      <c r="F11" s="46"/>
      <c r="G11" s="46"/>
      <c r="H11" s="57"/>
      <c r="I11" s="48"/>
    </row>
    <row r="12" spans="1:9" s="35" customFormat="1" ht="22.5" customHeight="1">
      <c r="A12" s="218"/>
      <c r="B12" s="217"/>
      <c r="C12" s="33"/>
      <c r="D12" s="46"/>
      <c r="E12" s="46"/>
      <c r="F12" s="46"/>
      <c r="G12" s="46"/>
      <c r="H12" s="57"/>
      <c r="I12" s="48"/>
    </row>
    <row r="13" spans="1:9" s="35" customFormat="1" ht="22.5" customHeight="1">
      <c r="A13" s="218"/>
      <c r="B13" s="217"/>
      <c r="C13" s="34"/>
      <c r="D13" s="46"/>
      <c r="E13" s="46"/>
      <c r="F13" s="46"/>
      <c r="G13" s="46"/>
      <c r="H13" s="57"/>
      <c r="I13" s="48"/>
    </row>
    <row r="14" spans="1:9" s="35" customFormat="1" ht="22.5" customHeight="1">
      <c r="A14" s="218"/>
      <c r="B14" s="217"/>
      <c r="C14" s="34"/>
      <c r="D14" s="46"/>
      <c r="E14" s="46"/>
      <c r="F14" s="46"/>
      <c r="G14" s="46"/>
      <c r="H14" s="57"/>
      <c r="I14" s="48"/>
    </row>
    <row r="15" spans="1:9" s="35" customFormat="1" ht="22.5" customHeight="1" thickBot="1">
      <c r="A15" s="254"/>
      <c r="B15" s="255"/>
      <c r="C15" s="36"/>
      <c r="D15" s="49"/>
      <c r="E15" s="49"/>
      <c r="F15" s="49"/>
      <c r="G15" s="49"/>
      <c r="H15" s="58"/>
      <c r="I15" s="50"/>
    </row>
    <row r="16" spans="1:9" ht="32.25" customHeight="1">
      <c r="A16" s="250" t="s">
        <v>77</v>
      </c>
      <c r="B16" s="212"/>
      <c r="C16" s="212"/>
      <c r="D16" s="212"/>
      <c r="E16" s="212"/>
      <c r="F16" s="212"/>
      <c r="G16" s="212"/>
      <c r="H16" s="212"/>
      <c r="I16" s="212"/>
    </row>
    <row r="17" ht="14.25">
      <c r="A17" s="37"/>
    </row>
    <row r="18" ht="14.25">
      <c r="A18" s="37"/>
    </row>
    <row r="19" ht="14.25">
      <c r="A19" s="37"/>
    </row>
    <row r="20" ht="14.25">
      <c r="A20" s="37"/>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江肖楠</cp:lastModifiedBy>
  <cp:lastPrinted>2017-08-24T08:44:14Z</cp:lastPrinted>
  <dcterms:created xsi:type="dcterms:W3CDTF">2011-12-26T04:36:18Z</dcterms:created>
  <dcterms:modified xsi:type="dcterms:W3CDTF">2017-08-24T08:55:38Z</dcterms:modified>
  <cp:category/>
  <cp:version/>
  <cp:contentType/>
  <cp:contentStatus/>
</cp:coreProperties>
</file>